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5" yWindow="1185" windowWidth="14955" windowHeight="520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帳票イメージ!#REF!</definedName>
    <definedName name="_xlnm.Print_Area" localSheetId="3">帳票イメージ工種別内訳!$A$1:$L$16</definedName>
  </definedNames>
  <calcPr calcId="125725"/>
</workbook>
</file>

<file path=xl/calcChain.xml><?xml version="1.0" encoding="utf-8"?>
<calcChain xmlns="http://schemas.openxmlformats.org/spreadsheetml/2006/main">
  <c r="C14" i="13"/>
  <c r="D14"/>
  <c r="F14"/>
  <c r="G14"/>
  <c r="H14"/>
  <c r="C15"/>
  <c r="D15"/>
  <c r="F15"/>
  <c r="G15"/>
  <c r="H15"/>
  <c r="D16"/>
  <c r="H16"/>
  <c r="J16"/>
  <c r="L16"/>
</calcChain>
</file>

<file path=xl/sharedStrings.xml><?xml version="1.0" encoding="utf-8"?>
<sst xmlns="http://schemas.openxmlformats.org/spreadsheetml/2006/main" count="763" uniqueCount="323">
  <si>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</si>
  <si>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</si>
  <si>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</si>
  <si>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</si>
  <si>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</si>
  <si>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</si>
  <si>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</si>
  <si>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</si>
  <si>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</si>
  <si>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</si>
  <si>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</si>
  <si>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</si>
  <si>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</si>
  <si>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</si>
  <si>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</si>
  <si>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</si>
  <si>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</si>
  <si>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</si>
  <si>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</si>
  <si>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</si>
  <si>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</si>
  <si>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</si>
  <si>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</si>
  <si>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</si>
  <si>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</si>
  <si>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</si>
  <si>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</si>
  <si>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</si>
  <si>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</si>
  <si>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</si>
  <si>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</si>
  <si>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</si>
  <si>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</si>
  <si>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</si>
  <si>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</si>
  <si>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</si>
  <si>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</si>
  <si>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</si>
  <si>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</si>
  <si>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</si>
  <si>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</si>
  <si>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</si>
  <si>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</si>
  <si>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</si>
  <si>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</si>
  <si>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</si>
  <si>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</si>
  <si>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</si>
  <si>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</si>
  <si>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</si>
  <si>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</si>
  <si>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</si>
  <si>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</si>
  <si>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</si>
  <si>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</si>
  <si>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</si>
  <si>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</si>
  <si>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</si>
  <si>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</si>
  <si>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</si>
  <si>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</si>
  <si>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</si>
  <si>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</si>
  <si>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</si>
  <si>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</si>
  <si>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</si>
  <si>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</si>
  <si>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</si>
  <si>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</si>
  <si>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</si>
  <si>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</si>
  <si>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</si>
  <si>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</si>
  <si>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</si>
  <si>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</si>
  <si>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</si>
  <si>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</si>
  <si>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</si>
  <si>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</si>
  <si>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</si>
  <si>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</si>
  <si>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</si>
  <si>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</si>
  <si>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</si>
  <si>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</si>
  <si>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</si>
  <si>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</si>
  <si>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</si>
  <si>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</si>
  <si>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</si>
  <si>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</si>
  <si>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</si>
  <si>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</si>
  <si>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</si>
  <si>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</si>
  <si>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</si>
  <si>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</si>
  <si>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</si>
  <si>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</si>
  <si>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</si>
  <si>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</si>
  <si>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</si>
  <si>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</si>
  <si>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</si>
  <si>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</si>
  <si>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</si>
  <si>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</si>
  <si>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</si>
  <si>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</si>
  <si>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</si>
  <si>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</si>
  <si>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</si>
  <si>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</si>
  <si>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</si>
  <si>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</si>
  <si>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</si>
  <si>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</si>
  <si>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</si>
  <si>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</si>
  <si>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</si>
  <si>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</si>
  <si>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</si>
  <si>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</si>
  <si>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</si>
  <si>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</si>
  <si>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</si>
  <si>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</si>
  <si>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</si>
  <si>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</si>
  <si>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</si>
  <si>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</si>
  <si>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</si>
  <si>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</si>
  <si>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</si>
  <si>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</si>
  <si>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</si>
  <si>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</si>
  <si>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</si>
  <si>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</si>
  <si>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</si>
  <si>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</si>
  <si>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</si>
  <si>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</si>
  <si>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</si>
  <si>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</si>
  <si>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</si>
  <si>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</si>
  <si>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</si>
  <si>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</si>
  <si>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</si>
  <si>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</si>
  <si>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</si>
  <si>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</si>
  <si>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</si>
  <si>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</si>
  <si>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</si>
  <si>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</si>
  <si>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</si>
  <si>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</si>
  <si>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</si>
  <si>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</si>
  <si>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</si>
  <si>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</si>
  <si>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</si>
  <si>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</si>
  <si>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</si>
  <si>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</si>
  <si>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</si>
  <si>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</si>
  <si>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</si>
  <si>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</si>
  <si>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</si>
  <si>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</si>
  <si>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G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</si>
  <si>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</si>
  <si>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</si>
  <si>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</si>
  <si>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</si>
  <si>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</si>
  <si>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</si>
  <si>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</si>
  <si>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</si>
  <si>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</si>
  <si>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</si>
  <si>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</si>
  <si>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</si>
  <si>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</si>
  <si>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</si>
  <si>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</si>
  <si>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</si>
  <si>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</si>
  <si>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</si>
  <si>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</si>
  <si>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</si>
  <si>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</si>
  <si>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</si>
  <si>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</si>
  <si>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</si>
  <si>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</si>
  <si>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</si>
  <si>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</si>
  <si>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</si>
  <si>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</si>
  <si>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</si>
  <si>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</si>
  <si>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</si>
  <si>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</si>
  <si>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</si>
  <si>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</si>
  <si>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</si>
  <si>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</si>
  <si>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</si>
  <si>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</si>
  <si>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</si>
  <si>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</si>
  <si>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</si>
  <si>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</si>
  <si>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</si>
  <si>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</si>
  <si>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</si>
  <si>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</si>
  <si>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工事価格1</t>
    <rPh sb="0" eb="2">
      <t>コウジ</t>
    </rPh>
    <rPh sb="2" eb="4">
      <t>カカク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</si>
  <si>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</si>
  <si>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</si>
  <si>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</si>
  <si>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</si>
  <si>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</si>
  <si>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</si>
  <si>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</si>
  <si>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</si>
  <si>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工事名1</t>
    <rPh sb="0" eb="2">
      <t>コウジ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</si>
  <si>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</si>
  <si>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A1:K43</t>
    <phoneticPr fontId="2"/>
  </si>
  <si>
    <t>A44:K86</t>
    <phoneticPr fontId="2"/>
  </si>
  <si>
    <t>AO</t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</si>
  <si>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</si>
  <si>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</si>
  <si>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</si>
  <si>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</si>
  <si>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</si>
  <si>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</si>
  <si>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</si>
  <si>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</si>
  <si>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</si>
  <si>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</si>
  <si>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</si>
  <si>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</si>
  <si>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</si>
  <si>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</si>
  <si>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</si>
  <si>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</si>
  <si>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</si>
  <si>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</si>
  <si>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</si>
  <si>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</si>
  <si>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</si>
  <si>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</si>
  <si>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</si>
  <si>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</si>
  <si>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</si>
  <si>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</si>
  <si>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</si>
  <si>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</si>
  <si>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</si>
  <si>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</si>
  <si>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</si>
  <si>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</si>
  <si>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</si>
  <si>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</si>
  <si>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</si>
  <si>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BC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</si>
  <si>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</si>
  <si>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</si>
  <si>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</si>
  <si>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</si>
  <si>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</si>
  <si>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</si>
  <si>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</si>
  <si>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</si>
  <si>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工　　　事　　　設　　　計　　　書</t>
    <rPh sb="0" eb="1">
      <t>コウ</t>
    </rPh>
    <rPh sb="4" eb="5">
      <t>コト</t>
    </rPh>
    <rPh sb="8" eb="9">
      <t>セツ</t>
    </rPh>
    <rPh sb="12" eb="13">
      <t>ケイ</t>
    </rPh>
    <rPh sb="16" eb="17">
      <t>ショ</t>
    </rPh>
    <phoneticPr fontId="2"/>
  </si>
  <si>
    <t>当初請負額</t>
    <rPh sb="0" eb="2">
      <t>トウショ</t>
    </rPh>
    <rPh sb="2" eb="3">
      <t>ウ</t>
    </rPh>
    <rPh sb="3" eb="4">
      <t>オ</t>
    </rPh>
    <rPh sb="4" eb="5">
      <t>ガク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</si>
  <si>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</si>
  <si>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</si>
  <si>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市町村負担額</t>
    <rPh sb="0" eb="3">
      <t>シチョウソン</t>
    </rPh>
    <rPh sb="3" eb="5">
      <t>フタン</t>
    </rPh>
    <rPh sb="5" eb="6">
      <t>ガク</t>
    </rPh>
    <phoneticPr fontId="2"/>
  </si>
  <si>
    <t>工事整理番号</t>
    <rPh sb="0" eb="2">
      <t>コウジ</t>
    </rPh>
    <rPh sb="2" eb="4">
      <t>セイリ</t>
    </rPh>
    <rPh sb="4" eb="6">
      <t>バンゴウ</t>
    </rPh>
    <phoneticPr fontId="2"/>
  </si>
  <si>
    <t>1工種別内訳ファイル書出</t>
    <phoneticPr fontId="2"/>
  </si>
  <si>
    <t>工事名2</t>
    <rPh sb="0" eb="2">
      <t>コウジ</t>
    </rPh>
    <rPh sb="2" eb="3">
      <t>メイ</t>
    </rPh>
    <phoneticPr fontId="2"/>
  </si>
  <si>
    <t>工事場所1</t>
    <rPh sb="0" eb="2">
      <t>コウジ</t>
    </rPh>
    <rPh sb="2" eb="4">
      <t>バショ</t>
    </rPh>
    <phoneticPr fontId="2"/>
  </si>
  <si>
    <t>工事場所2</t>
    <rPh sb="0" eb="2">
      <t>コウジ</t>
    </rPh>
    <rPh sb="2" eb="4">
      <t>バショ</t>
    </rPh>
    <phoneticPr fontId="2"/>
  </si>
  <si>
    <t>変更請負額</t>
    <rPh sb="0" eb="2">
      <t>ヘンコウ</t>
    </rPh>
    <rPh sb="2" eb="4">
      <t>ウケオイ</t>
    </rPh>
    <rPh sb="4" eb="5">
      <t>ガク</t>
    </rPh>
    <phoneticPr fontId="2"/>
  </si>
  <si>
    <t>増　　額</t>
    <rPh sb="0" eb="1">
      <t>ゾウ</t>
    </rPh>
    <rPh sb="3" eb="4">
      <t>ガク</t>
    </rPh>
    <phoneticPr fontId="2"/>
  </si>
  <si>
    <t>減　　額</t>
    <rPh sb="0" eb="1">
      <t>ゲン</t>
    </rPh>
    <rPh sb="3" eb="4">
      <t>ガク</t>
    </rPh>
    <phoneticPr fontId="2"/>
  </si>
  <si>
    <t>　自　　　　　　　年　　　　　月　　　　　日</t>
    <rPh sb="1" eb="2">
      <t>ジ</t>
    </rPh>
    <rPh sb="9" eb="10">
      <t>トシ</t>
    </rPh>
    <rPh sb="15" eb="16">
      <t>ツキ</t>
    </rPh>
    <rPh sb="21" eb="22">
      <t>ヒ</t>
    </rPh>
    <phoneticPr fontId="2"/>
  </si>
  <si>
    <t>　至　　　　　　　年　　　　　月　　　　　日</t>
    <rPh sb="1" eb="2">
      <t>イタル</t>
    </rPh>
    <phoneticPr fontId="2"/>
  </si>
  <si>
    <t>　自　　　　　　　年　　　　　月　　　　　日</t>
    <rPh sb="1" eb="2">
      <t>ジ</t>
    </rPh>
    <phoneticPr fontId="2"/>
  </si>
  <si>
    <t>P</t>
    <phoneticPr fontId="2"/>
  </si>
  <si>
    <t>X</t>
    <phoneticPr fontId="2"/>
  </si>
  <si>
    <t>W</t>
    <phoneticPr fontId="2"/>
  </si>
  <si>
    <t>AE</t>
    <phoneticPr fontId="2"/>
  </si>
  <si>
    <t>V</t>
    <phoneticPr fontId="2"/>
  </si>
  <si>
    <t>AD</t>
    <phoneticPr fontId="2"/>
  </si>
  <si>
    <t>-</t>
    <phoneticPr fontId="2"/>
  </si>
  <si>
    <t>Q</t>
    <phoneticPr fontId="2"/>
  </si>
  <si>
    <t>Y</t>
    <phoneticPr fontId="2"/>
  </si>
  <si>
    <t>N</t>
    <phoneticPr fontId="2"/>
  </si>
  <si>
    <t>E</t>
    <phoneticPr fontId="2"/>
  </si>
  <si>
    <t>F</t>
    <phoneticPr fontId="2"/>
  </si>
  <si>
    <t>U</t>
    <phoneticPr fontId="2"/>
  </si>
  <si>
    <t>AC</t>
    <phoneticPr fontId="2"/>
  </si>
  <si>
    <t>C</t>
    <phoneticPr fontId="2"/>
  </si>
  <si>
    <t>D</t>
    <phoneticPr fontId="2"/>
  </si>
  <si>
    <t>B</t>
    <phoneticPr fontId="2"/>
  </si>
  <si>
    <t>県負担額</t>
    <rPh sb="0" eb="1">
      <t>ケン</t>
    </rPh>
    <rPh sb="1" eb="3">
      <t>フタン</t>
    </rPh>
    <rPh sb="3" eb="4">
      <t>ガク</t>
    </rPh>
    <phoneticPr fontId="2"/>
  </si>
  <si>
    <t>位　　　　　　置</t>
    <rPh sb="0" eb="1">
      <t>クライ</t>
    </rPh>
    <rPh sb="7" eb="8">
      <t>オキ</t>
    </rPh>
    <phoneticPr fontId="2"/>
  </si>
  <si>
    <t>工　　事　　名　　称</t>
    <rPh sb="0" eb="1">
      <t>コウ</t>
    </rPh>
    <rPh sb="3" eb="4">
      <t>コト</t>
    </rPh>
    <rPh sb="6" eb="7">
      <t>メイ</t>
    </rPh>
    <rPh sb="9" eb="10">
      <t>ショウ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</si>
  <si>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</si>
  <si>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設　計　額</t>
    <rPh sb="0" eb="1">
      <t>セツ</t>
    </rPh>
    <rPh sb="2" eb="3">
      <t>ケイ</t>
    </rPh>
    <rPh sb="4" eb="5">
      <t>ガク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</si>
  <si>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</si>
  <si>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設　　　計</t>
    <rPh sb="0" eb="1">
      <t>セツ</t>
    </rPh>
    <rPh sb="4" eb="5">
      <t>ケイ</t>
    </rPh>
    <phoneticPr fontId="2"/>
  </si>
  <si>
    <t>審　　　査</t>
    <rPh sb="0" eb="1">
      <t>シン</t>
    </rPh>
    <rPh sb="4" eb="5">
      <t>サ</t>
    </rPh>
    <phoneticPr fontId="2"/>
  </si>
  <si>
    <t>当　　　初</t>
    <rPh sb="0" eb="1">
      <t>トウ</t>
    </rPh>
    <rPh sb="4" eb="5">
      <t>ショ</t>
    </rPh>
    <phoneticPr fontId="2"/>
  </si>
  <si>
    <t>変　　　更</t>
    <rPh sb="0" eb="1">
      <t>ヘン</t>
    </rPh>
    <rPh sb="4" eb="5">
      <t>サラ</t>
    </rPh>
    <phoneticPr fontId="2"/>
  </si>
  <si>
    <t>A1:L16</t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</si>
</sst>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9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Fill="1" applyBorder="1"/>
    <xf numFmtId="0" fontId="4" fillId="0" borderId="0" xfId="0" applyFont="1" applyBorder="1" applyAlignment="1">
      <alignment horizontal="center" vertical="center"/>
    </xf>
    <xf numFmtId="0" fontId="0" fillId="2" borderId="46" xfId="0" applyFill="1" applyBorder="1"/>
    <xf numFmtId="40" fontId="0" fillId="2" borderId="47" xfId="1" applyNumberFormat="1" applyFont="1" applyFill="1" applyBorder="1"/>
    <xf numFmtId="40" fontId="0" fillId="2" borderId="1" xfId="1" applyNumberFormat="1" applyFont="1" applyFill="1" applyBorder="1"/>
    <xf numFmtId="0" fontId="0" fillId="5" borderId="48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38" fontId="4" fillId="0" borderId="41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50" xfId="1" applyFont="1" applyBorder="1" applyAlignment="1">
      <alignment horizontal="right"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5" fontId="8" fillId="0" borderId="0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38" fontId="4" fillId="0" borderId="53" xfId="1" applyFont="1" applyBorder="1" applyAlignment="1">
      <alignment horizontal="right" vertical="center"/>
    </xf>
    <xf numFmtId="38" fontId="4" fillId="0" borderId="54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55" xfId="1" applyFont="1" applyBorder="1" applyAlignment="1">
      <alignment horizontal="center" vertical="center"/>
    </xf>
    <xf numFmtId="38" fontId="4" fillId="0" borderId="49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8" fontId="4" fillId="0" borderId="49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0" fontId="0" fillId="2" borderId="65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7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9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0" borderId="58" xfId="0" applyBorder="1" applyAlignment="1"/>
    <xf numFmtId="0" fontId="0" fillId="0" borderId="0" xfId="0" applyAlignment="1"/>
    <xf numFmtId="0" fontId="0" fillId="2" borderId="66" xfId="0" applyFill="1" applyBorder="1" applyAlignment="1">
      <alignment horizontal="center"/>
    </xf>
    <xf numFmtId="0" fontId="4" fillId="0" borderId="40" xfId="0" applyFont="1" applyBorder="1" applyAlignment="1">
      <alignment horizontal="left" vertical="center" wrapText="1"/>
    </xf>
    <xf numFmtId="0" fontId="7" fillId="0" borderId="57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5" fontId="4" fillId="0" borderId="40" xfId="0" applyNumberFormat="1" applyFont="1" applyBorder="1" applyAlignment="1">
      <alignment horizontal="left" vertical="center"/>
    </xf>
    <xf numFmtId="0" fontId="7" fillId="0" borderId="57" xfId="0" applyFont="1" applyBorder="1" applyAlignment="1">
      <alignment vertical="center"/>
    </xf>
    <xf numFmtId="0" fontId="0" fillId="0" borderId="29" xfId="0" applyBorder="1" applyAlignment="1">
      <alignment vertical="center"/>
    </xf>
    <xf numFmtId="5" fontId="4" fillId="0" borderId="69" xfId="0" applyNumberFormat="1" applyFont="1" applyBorder="1" applyAlignment="1">
      <alignment horizontal="left" vertical="center"/>
    </xf>
    <xf numFmtId="0" fontId="7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9" xfId="0" applyFont="1" applyBorder="1" applyAlignment="1">
      <alignment horizontal="left" vertical="center"/>
    </xf>
    <xf numFmtId="0" fontId="7" fillId="0" borderId="7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190500</xdr:rowOff>
    </xdr:from>
    <xdr:to>
      <xdr:col>10</xdr:col>
      <xdr:colOff>1228725</xdr:colOff>
      <xdr:row>11</xdr:row>
      <xdr:rowOff>342900</xdr:rowOff>
    </xdr:to>
    <xdr:grpSp>
      <xdr:nvGrpSpPr>
        <xdr:cNvPr id="1112" name="Group 88"/>
        <xdr:cNvGrpSpPr>
          <a:grpSpLocks/>
        </xdr:cNvGrpSpPr>
      </xdr:nvGrpSpPr>
      <xdr:grpSpPr bwMode="auto">
        <a:xfrm>
          <a:off x="1609725" y="3686175"/>
          <a:ext cx="8382000" cy="1162050"/>
          <a:chOff x="251" y="800"/>
          <a:chExt cx="808" cy="122"/>
        </a:xfrm>
      </xdr:grpSpPr>
      <xdr:sp macro="" textlink="">
        <xdr:nvSpPr>
          <xdr:cNvPr id="1113" name="Text Box 89"/>
          <xdr:cNvSpPr txBox="1">
            <a:spLocks noChangeArrowheads="1"/>
          </xdr:cNvSpPr>
        </xdr:nvSpPr>
        <xdr:spPr bwMode="auto">
          <a:xfrm>
            <a:off x="296" y="800"/>
            <a:ext cx="118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4" name="Text Box 90"/>
          <xdr:cNvSpPr txBox="1">
            <a:spLocks noChangeArrowheads="1"/>
          </xdr:cNvSpPr>
        </xdr:nvSpPr>
        <xdr:spPr bwMode="auto">
          <a:xfrm>
            <a:off x="414" y="800"/>
            <a:ext cx="44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班　　長</a:t>
            </a:r>
          </a:p>
        </xdr:txBody>
      </xdr:sp>
      <xdr:sp macro="" textlink="">
        <xdr:nvSpPr>
          <xdr:cNvPr id="1115" name="Text Box 91"/>
          <xdr:cNvSpPr txBox="1">
            <a:spLocks noChangeArrowheads="1"/>
          </xdr:cNvSpPr>
        </xdr:nvSpPr>
        <xdr:spPr bwMode="auto">
          <a:xfrm>
            <a:off x="458" y="800"/>
            <a:ext cx="118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6" name="Text Box 92"/>
          <xdr:cNvSpPr txBox="1">
            <a:spLocks noChangeArrowheads="1"/>
          </xdr:cNvSpPr>
        </xdr:nvSpPr>
        <xdr:spPr bwMode="auto">
          <a:xfrm>
            <a:off x="576" y="800"/>
            <a:ext cx="44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審　　査</a:t>
            </a:r>
          </a:p>
        </xdr:txBody>
      </xdr:sp>
      <xdr:sp macro="" textlink="">
        <xdr:nvSpPr>
          <xdr:cNvPr id="1117" name="Text Box 93"/>
          <xdr:cNvSpPr txBox="1">
            <a:spLocks noChangeArrowheads="1"/>
          </xdr:cNvSpPr>
        </xdr:nvSpPr>
        <xdr:spPr bwMode="auto">
          <a:xfrm>
            <a:off x="619" y="800"/>
            <a:ext cx="118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8" name="Text Box 94"/>
          <xdr:cNvSpPr txBox="1">
            <a:spLocks noChangeArrowheads="1"/>
          </xdr:cNvSpPr>
        </xdr:nvSpPr>
        <xdr:spPr bwMode="auto">
          <a:xfrm>
            <a:off x="736" y="800"/>
            <a:ext cx="45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検　　算</a:t>
            </a:r>
          </a:p>
        </xdr:txBody>
      </xdr:sp>
      <xdr:sp macro="" textlink="">
        <xdr:nvSpPr>
          <xdr:cNvPr id="1119" name="Text Box 95"/>
          <xdr:cNvSpPr txBox="1">
            <a:spLocks noChangeArrowheads="1"/>
          </xdr:cNvSpPr>
        </xdr:nvSpPr>
        <xdr:spPr bwMode="auto">
          <a:xfrm>
            <a:off x="780" y="800"/>
            <a:ext cx="118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0" name="Text Box 96"/>
          <xdr:cNvSpPr txBox="1">
            <a:spLocks noChangeArrowheads="1"/>
          </xdr:cNvSpPr>
        </xdr:nvSpPr>
        <xdr:spPr bwMode="auto">
          <a:xfrm>
            <a:off x="898" y="800"/>
            <a:ext cx="45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設　　計</a:t>
            </a:r>
          </a:p>
        </xdr:txBody>
      </xdr:sp>
      <xdr:sp macro="" textlink="">
        <xdr:nvSpPr>
          <xdr:cNvPr id="1121" name="Text Box 97"/>
          <xdr:cNvSpPr txBox="1">
            <a:spLocks noChangeArrowheads="1"/>
          </xdr:cNvSpPr>
        </xdr:nvSpPr>
        <xdr:spPr bwMode="auto">
          <a:xfrm>
            <a:off x="941" y="800"/>
            <a:ext cx="118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2" name="Text Box 98"/>
          <xdr:cNvSpPr txBox="1">
            <a:spLocks noChangeArrowheads="1"/>
          </xdr:cNvSpPr>
        </xdr:nvSpPr>
        <xdr:spPr bwMode="auto">
          <a:xfrm>
            <a:off x="251" y="800"/>
            <a:ext cx="45" cy="1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0" tIns="0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所　　長</a:t>
            </a:r>
          </a:p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課　　長</a:t>
            </a:r>
          </a:p>
          <a:p>
            <a:pPr algn="ctr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workbookViewId="0">
      <selection activeCell="B10" sqref="B10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151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9.1300000000000008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180" t="s">
        <v>81</v>
      </c>
      <c r="N3" s="181"/>
      <c r="O3" s="181"/>
      <c r="P3" s="181"/>
      <c r="Q3" s="182"/>
      <c r="T3" s="77" t="s">
        <v>79</v>
      </c>
      <c r="U3" s="77" t="s">
        <v>80</v>
      </c>
      <c r="V3" s="183" t="s">
        <v>82</v>
      </c>
      <c r="W3" s="183"/>
      <c r="X3" s="183"/>
      <c r="Y3" s="183"/>
      <c r="Z3" s="183"/>
    </row>
    <row r="4" spans="1:27" ht="14.25" thickBot="1">
      <c r="A4" s="65"/>
      <c r="B4" s="60"/>
      <c r="D4" s="74" t="s">
        <v>19</v>
      </c>
      <c r="E4" s="75">
        <v>16</v>
      </c>
      <c r="F4" s="24"/>
      <c r="G4" s="72">
        <v>2</v>
      </c>
      <c r="H4" s="73">
        <v>9.75</v>
      </c>
      <c r="K4" s="77" t="s">
        <v>85</v>
      </c>
      <c r="L4" s="77" t="s">
        <v>295</v>
      </c>
      <c r="M4" s="184" t="s">
        <v>61</v>
      </c>
      <c r="N4" s="185"/>
      <c r="O4" s="185"/>
      <c r="P4" s="185"/>
      <c r="Q4" s="186"/>
      <c r="T4" s="77" t="s">
        <v>83</v>
      </c>
      <c r="U4" s="77" t="s">
        <v>295</v>
      </c>
      <c r="V4" s="197" t="s">
        <v>61</v>
      </c>
      <c r="W4" s="197"/>
      <c r="X4" s="197"/>
      <c r="Y4" s="197"/>
      <c r="Z4" s="197"/>
    </row>
    <row r="5" spans="1:27" ht="14.25" thickBot="1">
      <c r="A5" s="65"/>
      <c r="B5" s="60"/>
      <c r="D5" s="74" t="s">
        <v>20</v>
      </c>
      <c r="E5" s="75">
        <v>14</v>
      </c>
      <c r="F5" s="24"/>
      <c r="G5" s="72">
        <v>3</v>
      </c>
      <c r="H5" s="73">
        <v>38.25</v>
      </c>
      <c r="K5" s="77" t="s">
        <v>84</v>
      </c>
      <c r="L5" s="77" t="s">
        <v>296</v>
      </c>
      <c r="M5" s="187"/>
      <c r="N5" s="188"/>
      <c r="O5" s="188"/>
      <c r="P5" s="188"/>
      <c r="Q5" s="189"/>
      <c r="T5" s="77" t="s">
        <v>84</v>
      </c>
      <c r="U5" s="77" t="s">
        <v>296</v>
      </c>
      <c r="V5" s="197"/>
      <c r="W5" s="197"/>
      <c r="X5" s="197"/>
      <c r="Y5" s="197"/>
      <c r="Z5" s="197"/>
    </row>
    <row r="6" spans="1:27" ht="14.25" thickBot="1">
      <c r="A6" s="64" t="s">
        <v>62</v>
      </c>
      <c r="B6" s="69" t="s">
        <v>285</v>
      </c>
      <c r="D6" s="74" t="s">
        <v>21</v>
      </c>
      <c r="E6" s="75">
        <v>2</v>
      </c>
      <c r="F6" s="24"/>
      <c r="G6" s="72">
        <v>4</v>
      </c>
      <c r="H6" s="75">
        <v>6.75</v>
      </c>
      <c r="K6" s="77" t="s">
        <v>45</v>
      </c>
      <c r="L6" s="77" t="s">
        <v>297</v>
      </c>
      <c r="M6" s="187"/>
      <c r="N6" s="188"/>
      <c r="O6" s="188"/>
      <c r="P6" s="188"/>
      <c r="Q6" s="189"/>
      <c r="T6" s="77" t="s">
        <v>45</v>
      </c>
      <c r="U6" s="77" t="s">
        <v>297</v>
      </c>
      <c r="V6" s="197"/>
      <c r="W6" s="197"/>
      <c r="X6" s="197"/>
      <c r="Y6" s="197"/>
      <c r="Z6" s="197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14</v>
      </c>
      <c r="F7" s="24"/>
      <c r="G7" s="72">
        <v>5</v>
      </c>
      <c r="H7" s="75">
        <v>24.75</v>
      </c>
      <c r="K7" s="77" t="s">
        <v>46</v>
      </c>
      <c r="L7" s="77" t="s">
        <v>298</v>
      </c>
      <c r="M7" s="187"/>
      <c r="N7" s="188"/>
      <c r="O7" s="188"/>
      <c r="P7" s="188"/>
      <c r="Q7" s="189"/>
      <c r="T7" s="77" t="s">
        <v>46</v>
      </c>
      <c r="U7" s="77" t="s">
        <v>298</v>
      </c>
      <c r="V7" s="197"/>
      <c r="W7" s="197"/>
      <c r="X7" s="197"/>
      <c r="Y7" s="197"/>
      <c r="Z7" s="197"/>
    </row>
    <row r="8" spans="1:27" ht="14.25" thickBot="1">
      <c r="A8" s="65" t="s">
        <v>71</v>
      </c>
      <c r="B8" s="47" t="s">
        <v>167</v>
      </c>
      <c r="D8" s="74" t="s">
        <v>23</v>
      </c>
      <c r="E8" s="75">
        <v>2</v>
      </c>
      <c r="F8" s="24"/>
      <c r="G8" s="72">
        <v>6</v>
      </c>
      <c r="H8" s="75">
        <v>3.75</v>
      </c>
      <c r="K8" s="77" t="s">
        <v>96</v>
      </c>
      <c r="L8" s="77" t="s">
        <v>299</v>
      </c>
      <c r="M8" s="190"/>
      <c r="N8" s="191"/>
      <c r="O8" s="191"/>
      <c r="P8" s="191"/>
      <c r="Q8" s="192"/>
      <c r="T8" s="77" t="s">
        <v>125</v>
      </c>
      <c r="U8" s="77" t="s">
        <v>302</v>
      </c>
      <c r="V8" s="183"/>
      <c r="W8" s="183"/>
      <c r="X8" s="183"/>
      <c r="Y8" s="183"/>
      <c r="Z8" s="183"/>
    </row>
    <row r="9" spans="1:27" ht="14.25" thickBot="1">
      <c r="A9" s="65" t="s">
        <v>72</v>
      </c>
      <c r="B9" s="125" t="s">
        <v>322</v>
      </c>
      <c r="D9" s="74" t="s">
        <v>24</v>
      </c>
      <c r="E9" s="75">
        <v>14</v>
      </c>
      <c r="F9" s="24"/>
      <c r="G9" s="72">
        <v>7</v>
      </c>
      <c r="H9" s="75">
        <v>4.5</v>
      </c>
      <c r="K9" s="77" t="s">
        <v>97</v>
      </c>
      <c r="L9" s="77" t="s">
        <v>300</v>
      </c>
      <c r="M9" s="190"/>
      <c r="N9" s="191"/>
      <c r="O9" s="191"/>
      <c r="P9" s="191"/>
      <c r="Q9" s="192"/>
      <c r="T9" s="77" t="s">
        <v>126</v>
      </c>
      <c r="U9" s="77" t="s">
        <v>303</v>
      </c>
      <c r="V9" s="183"/>
      <c r="W9" s="183"/>
      <c r="X9" s="183"/>
      <c r="Y9" s="183"/>
      <c r="Z9" s="183"/>
    </row>
    <row r="10" spans="1:27" ht="14.25" thickBot="1">
      <c r="A10" s="65" t="s">
        <v>69</v>
      </c>
      <c r="B10" s="47">
        <v>1</v>
      </c>
      <c r="D10" s="74" t="s">
        <v>25</v>
      </c>
      <c r="E10" s="75">
        <v>2</v>
      </c>
      <c r="F10" s="24"/>
      <c r="G10" s="72">
        <v>8</v>
      </c>
      <c r="H10" s="75">
        <v>21.75</v>
      </c>
      <c r="K10" s="77" t="s">
        <v>10</v>
      </c>
      <c r="L10" s="77" t="s">
        <v>301</v>
      </c>
      <c r="M10" s="190"/>
      <c r="N10" s="193"/>
      <c r="O10" s="193"/>
      <c r="P10" s="193"/>
      <c r="Q10" s="192"/>
      <c r="U10" t="s">
        <v>307</v>
      </c>
    </row>
    <row r="11" spans="1:27" ht="14.25" thickBot="1">
      <c r="A11" s="65" t="s">
        <v>65</v>
      </c>
      <c r="B11" s="47">
        <v>16</v>
      </c>
      <c r="D11" s="74" t="s">
        <v>26</v>
      </c>
      <c r="E11" s="75">
        <v>16</v>
      </c>
      <c r="F11" s="24"/>
      <c r="G11" s="72">
        <v>9</v>
      </c>
      <c r="H11" s="75">
        <v>21.75</v>
      </c>
      <c r="K11" s="77" t="s">
        <v>11</v>
      </c>
      <c r="L11" s="77" t="s">
        <v>301</v>
      </c>
      <c r="M11" s="194"/>
      <c r="N11" s="195"/>
      <c r="O11" s="195"/>
      <c r="P11" s="195"/>
      <c r="Q11" s="196"/>
      <c r="U11" t="s">
        <v>308</v>
      </c>
    </row>
    <row r="12" spans="1:27" ht="14.25" thickBot="1">
      <c r="A12" s="65" t="s">
        <v>66</v>
      </c>
      <c r="B12" s="47">
        <v>0</v>
      </c>
      <c r="D12" s="74" t="s">
        <v>27</v>
      </c>
      <c r="E12" s="75">
        <v>16</v>
      </c>
      <c r="F12" s="24"/>
      <c r="G12" s="72">
        <v>10</v>
      </c>
      <c r="H12" s="75">
        <v>21.75</v>
      </c>
      <c r="K12" t="s">
        <v>223</v>
      </c>
      <c r="T12" t="s">
        <v>127</v>
      </c>
    </row>
    <row r="13" spans="1:27" ht="27.75" customHeight="1" thickBot="1">
      <c r="A13" s="66" t="s">
        <v>67</v>
      </c>
      <c r="B13" s="47">
        <v>0</v>
      </c>
      <c r="D13" s="74" t="s">
        <v>28</v>
      </c>
      <c r="E13" s="75">
        <v>16</v>
      </c>
      <c r="F13" s="24"/>
      <c r="G13" s="72">
        <v>11</v>
      </c>
      <c r="H13" s="75">
        <v>21.75</v>
      </c>
      <c r="K13" s="171" t="s">
        <v>152</v>
      </c>
      <c r="L13" s="172"/>
      <c r="M13" s="173" t="s">
        <v>153</v>
      </c>
      <c r="N13" s="174"/>
      <c r="O13" s="175"/>
      <c r="P13" s="176" t="s">
        <v>50</v>
      </c>
      <c r="Q13" s="166" t="s">
        <v>55</v>
      </c>
      <c r="R13" s="168" t="s">
        <v>56</v>
      </c>
      <c r="T13" s="171" t="s">
        <v>152</v>
      </c>
      <c r="U13" s="172"/>
      <c r="V13" s="173" t="s">
        <v>153</v>
      </c>
      <c r="W13" s="174"/>
      <c r="X13" s="175"/>
      <c r="Y13" s="176" t="s">
        <v>50</v>
      </c>
      <c r="Z13" s="166" t="s">
        <v>55</v>
      </c>
      <c r="AA13" s="168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16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178"/>
      <c r="Q14" s="179"/>
      <c r="R14" s="170"/>
      <c r="T14" s="97" t="s">
        <v>0</v>
      </c>
      <c r="U14" s="98"/>
      <c r="V14" s="97" t="s">
        <v>0</v>
      </c>
      <c r="W14" s="101"/>
      <c r="X14" s="98" t="s">
        <v>74</v>
      </c>
      <c r="Y14" s="177"/>
      <c r="Z14" s="167"/>
      <c r="AA14" s="169"/>
    </row>
    <row r="15" spans="1:27" ht="14.25" thickBot="1">
      <c r="A15" s="66" t="s">
        <v>111</v>
      </c>
      <c r="B15" s="47">
        <v>0</v>
      </c>
      <c r="D15" s="74" t="s">
        <v>30</v>
      </c>
      <c r="E15" s="75">
        <v>5.75</v>
      </c>
      <c r="F15" s="24"/>
      <c r="G15" s="72">
        <v>13</v>
      </c>
      <c r="H15" s="75">
        <v>21.75</v>
      </c>
      <c r="K15" s="122" t="s">
        <v>221</v>
      </c>
      <c r="L15" s="123" t="s">
        <v>304</v>
      </c>
      <c r="M15" s="123" t="s">
        <v>222</v>
      </c>
      <c r="N15" s="123" t="s">
        <v>54</v>
      </c>
      <c r="O15" s="123">
        <v>14</v>
      </c>
      <c r="P15" s="123" t="s">
        <v>52</v>
      </c>
      <c r="Q15" s="123"/>
      <c r="R15" s="124"/>
    </row>
    <row r="16" spans="1:27" ht="14.25" thickBot="1">
      <c r="A16" s="133" t="s">
        <v>226</v>
      </c>
      <c r="B16" s="47"/>
      <c r="D16" s="74" t="s">
        <v>31</v>
      </c>
      <c r="E16" s="75">
        <v>11.5</v>
      </c>
      <c r="F16" s="24"/>
      <c r="G16" s="72">
        <v>14</v>
      </c>
      <c r="H16" s="75">
        <v>21.75</v>
      </c>
      <c r="K16" s="122" t="s">
        <v>230</v>
      </c>
      <c r="L16" s="123" t="s">
        <v>309</v>
      </c>
      <c r="M16" s="123" t="s">
        <v>229</v>
      </c>
      <c r="N16" s="123" t="s">
        <v>139</v>
      </c>
      <c r="O16" s="123">
        <v>6</v>
      </c>
      <c r="P16" s="123" t="s">
        <v>228</v>
      </c>
      <c r="Q16" s="123"/>
      <c r="R16" s="124"/>
    </row>
    <row r="17" spans="1:18" ht="14.25" thickBot="1">
      <c r="A17" s="133" t="s">
        <v>227</v>
      </c>
      <c r="B17" s="70"/>
      <c r="D17" s="74" t="s">
        <v>32</v>
      </c>
      <c r="E17" s="75">
        <v>11.13</v>
      </c>
      <c r="F17" s="24"/>
      <c r="G17" s="72">
        <v>15</v>
      </c>
      <c r="H17" s="75">
        <v>21.75</v>
      </c>
      <c r="K17" s="122" t="s">
        <v>286</v>
      </c>
      <c r="L17" s="123" t="s">
        <v>310</v>
      </c>
      <c r="M17" s="123" t="s">
        <v>229</v>
      </c>
      <c r="N17" s="123" t="s">
        <v>139</v>
      </c>
      <c r="O17" s="123">
        <v>7</v>
      </c>
      <c r="P17" s="123" t="s">
        <v>228</v>
      </c>
      <c r="Q17" s="123"/>
      <c r="R17" s="124"/>
    </row>
    <row r="18" spans="1:18" ht="14.25" thickBot="1">
      <c r="A18" s="130" t="s">
        <v>224</v>
      </c>
      <c r="B18" s="125"/>
      <c r="D18" s="74" t="s">
        <v>33</v>
      </c>
      <c r="E18" s="75">
        <v>8.3800000000000008</v>
      </c>
      <c r="F18" s="24"/>
      <c r="G18" s="72">
        <v>16</v>
      </c>
      <c r="H18" s="75">
        <v>21.75</v>
      </c>
      <c r="K18" s="122" t="s">
        <v>287</v>
      </c>
      <c r="L18" s="123" t="s">
        <v>305</v>
      </c>
      <c r="M18" s="123" t="s">
        <v>229</v>
      </c>
      <c r="N18" s="123" t="s">
        <v>19</v>
      </c>
      <c r="O18" s="123">
        <v>6</v>
      </c>
      <c r="P18" s="123" t="s">
        <v>228</v>
      </c>
      <c r="Q18" s="123"/>
      <c r="R18" s="124"/>
    </row>
    <row r="19" spans="1:18" ht="14.25" thickBot="1">
      <c r="A19" s="131" t="s">
        <v>225</v>
      </c>
      <c r="B19" s="47"/>
      <c r="D19" s="74" t="s">
        <v>34</v>
      </c>
      <c r="E19" s="75">
        <v>8.3800000000000008</v>
      </c>
      <c r="F19" s="24"/>
      <c r="G19" s="72">
        <v>17</v>
      </c>
      <c r="H19" s="75">
        <v>21.75</v>
      </c>
      <c r="K19" s="122" t="s">
        <v>288</v>
      </c>
      <c r="L19" s="123" t="s">
        <v>306</v>
      </c>
      <c r="M19" s="123" t="s">
        <v>229</v>
      </c>
      <c r="N19" s="123" t="s">
        <v>19</v>
      </c>
      <c r="O19" s="123">
        <v>7</v>
      </c>
      <c r="P19" s="123" t="s">
        <v>228</v>
      </c>
      <c r="Q19" s="123"/>
      <c r="R19" s="124"/>
    </row>
    <row r="20" spans="1:18" ht="14.25" thickBot="1">
      <c r="A20" s="131" t="s">
        <v>66</v>
      </c>
      <c r="B20" s="47"/>
      <c r="D20" s="74" t="s">
        <v>35</v>
      </c>
      <c r="E20" s="75">
        <v>8.3800000000000008</v>
      </c>
      <c r="F20" s="24"/>
      <c r="G20" s="72">
        <v>18</v>
      </c>
      <c r="H20" s="75">
        <v>21.75</v>
      </c>
      <c r="K20" s="122" t="s">
        <v>231</v>
      </c>
      <c r="L20" s="123" t="s">
        <v>311</v>
      </c>
      <c r="M20" s="123" t="s">
        <v>229</v>
      </c>
      <c r="N20" s="123" t="s">
        <v>136</v>
      </c>
      <c r="O20" s="123">
        <v>4</v>
      </c>
      <c r="P20" s="123" t="s">
        <v>228</v>
      </c>
      <c r="Q20" s="123"/>
      <c r="R20" s="124"/>
    </row>
    <row r="21" spans="1:18" ht="29.25" customHeight="1" thickBot="1">
      <c r="A21" s="132" t="s">
        <v>67</v>
      </c>
      <c r="B21" s="71">
        <v>0</v>
      </c>
      <c r="D21" s="74" t="s">
        <v>36</v>
      </c>
      <c r="E21" s="75">
        <v>8.3800000000000008</v>
      </c>
      <c r="F21" s="24"/>
      <c r="G21" s="72">
        <v>19</v>
      </c>
      <c r="H21" s="75">
        <v>21.75</v>
      </c>
    </row>
    <row r="22" spans="1:18" ht="27.75" customHeight="1" thickBot="1">
      <c r="D22" s="74" t="s">
        <v>37</v>
      </c>
      <c r="E22" s="75">
        <v>8.3800000000000008</v>
      </c>
      <c r="F22" s="24"/>
      <c r="G22" s="72">
        <v>20</v>
      </c>
      <c r="H22" s="75">
        <v>21.75</v>
      </c>
    </row>
    <row r="23" spans="1:18" ht="14.25" thickBot="1">
      <c r="D23" s="74" t="s">
        <v>38</v>
      </c>
      <c r="E23" s="75">
        <v>8.3800000000000008</v>
      </c>
      <c r="F23" s="24"/>
      <c r="G23" s="72">
        <v>21</v>
      </c>
      <c r="H23" s="75">
        <v>21.75</v>
      </c>
    </row>
    <row r="24" spans="1:18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</row>
    <row r="25" spans="1:18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</row>
    <row r="26" spans="1:18" ht="14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</row>
    <row r="27" spans="1:18" ht="14.2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</row>
    <row r="28" spans="1:18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</row>
    <row r="29" spans="1:18" ht="27" customHeight="1" thickBot="1">
      <c r="D29" s="74"/>
      <c r="E29" s="75">
        <v>8.3800000000000008</v>
      </c>
      <c r="G29" s="72">
        <v>27</v>
      </c>
      <c r="H29" s="75">
        <v>21.75</v>
      </c>
    </row>
    <row r="30" spans="1:18" ht="14.25" thickBot="1">
      <c r="D30" s="74"/>
      <c r="E30" s="75">
        <v>8.3800000000000008</v>
      </c>
      <c r="G30" s="72">
        <v>28</v>
      </c>
      <c r="H30" s="75">
        <v>9</v>
      </c>
    </row>
    <row r="31" spans="1:18">
      <c r="D31" s="74"/>
      <c r="E31" s="75">
        <v>8.3800000000000008</v>
      </c>
      <c r="G31" s="72">
        <v>29</v>
      </c>
      <c r="H31" s="75">
        <v>18</v>
      </c>
    </row>
    <row r="32" spans="1:18" ht="57.75" customHeight="1">
      <c r="E32" s="54">
        <v>8.3800000000000008</v>
      </c>
      <c r="H32" s="54">
        <v>42</v>
      </c>
    </row>
    <row r="33" spans="5:8" ht="57.75" customHeight="1">
      <c r="E33" s="54">
        <v>8.3800000000000008</v>
      </c>
      <c r="H33" s="54">
        <v>10.5</v>
      </c>
    </row>
    <row r="34" spans="5:8">
      <c r="E34" s="54">
        <v>8.3800000000000008</v>
      </c>
      <c r="H34" s="54">
        <v>33.75</v>
      </c>
    </row>
    <row r="35" spans="5:8">
      <c r="E35" s="54">
        <v>8.3800000000000008</v>
      </c>
      <c r="H35" s="54">
        <v>21</v>
      </c>
    </row>
    <row r="36" spans="5:8" ht="28.5" customHeight="1">
      <c r="E36" s="54">
        <v>8.3800000000000008</v>
      </c>
      <c r="H36" s="54">
        <v>23.25</v>
      </c>
    </row>
    <row r="37" spans="5:8" ht="27.75" customHeight="1">
      <c r="E37" s="54">
        <v>8.3800000000000008</v>
      </c>
      <c r="H37" s="54">
        <v>13.5</v>
      </c>
    </row>
    <row r="38" spans="5:8">
      <c r="E38" s="54">
        <v>8.3800000000000008</v>
      </c>
      <c r="H38" s="54">
        <v>27</v>
      </c>
    </row>
    <row r="39" spans="5:8">
      <c r="E39" s="54">
        <v>8.3800000000000008</v>
      </c>
      <c r="H39" s="54">
        <v>13.5</v>
      </c>
    </row>
    <row r="40" spans="5:8">
      <c r="E40" s="54">
        <v>8.3800000000000008</v>
      </c>
      <c r="H40" s="54">
        <v>27</v>
      </c>
    </row>
    <row r="41" spans="5:8">
      <c r="E41" s="54">
        <v>8.3800000000000008</v>
      </c>
      <c r="H41" s="54">
        <v>13.5</v>
      </c>
    </row>
    <row r="42" spans="5:8">
      <c r="E42" s="54">
        <v>8.3800000000000008</v>
      </c>
      <c r="H42" s="54">
        <v>27</v>
      </c>
    </row>
    <row r="43" spans="5:8">
      <c r="E43" s="54">
        <v>8.3800000000000008</v>
      </c>
      <c r="H43" s="54">
        <v>13.5</v>
      </c>
    </row>
    <row r="44" spans="5:8" ht="26.25" customHeight="1">
      <c r="E44" s="54">
        <v>8.3800000000000008</v>
      </c>
      <c r="H44" s="54">
        <v>27</v>
      </c>
    </row>
    <row r="45" spans="5:8">
      <c r="E45" s="54">
        <v>8.3800000000000008</v>
      </c>
      <c r="H45" s="54">
        <v>13.5</v>
      </c>
    </row>
    <row r="46" spans="5:8">
      <c r="E46" s="54">
        <v>8.3800000000000008</v>
      </c>
      <c r="H46" s="54">
        <v>27</v>
      </c>
    </row>
    <row r="47" spans="5:8">
      <c r="E47" s="54">
        <v>8.3800000000000008</v>
      </c>
      <c r="H47" s="54">
        <v>13.5</v>
      </c>
    </row>
    <row r="48" spans="5:8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topLeftCell="A30" workbookViewId="0">
      <selection activeCell="W44" sqref="W44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151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180" t="s">
        <v>81</v>
      </c>
      <c r="N3" s="181"/>
      <c r="O3" s="181"/>
      <c r="P3" s="181"/>
      <c r="Q3" s="182"/>
      <c r="T3" s="77" t="s">
        <v>79</v>
      </c>
      <c r="U3" s="77" t="s">
        <v>172</v>
      </c>
      <c r="V3" s="183" t="s">
        <v>82</v>
      </c>
      <c r="W3" s="183"/>
      <c r="X3" s="183"/>
      <c r="Y3" s="183"/>
      <c r="Z3" s="183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184" t="s">
        <v>61</v>
      </c>
      <c r="N4" s="185"/>
      <c r="O4" s="185"/>
      <c r="P4" s="185"/>
      <c r="Q4" s="186"/>
      <c r="T4" s="77" t="s">
        <v>83</v>
      </c>
      <c r="U4" s="77" t="s">
        <v>179</v>
      </c>
      <c r="V4" s="184" t="s">
        <v>169</v>
      </c>
      <c r="W4" s="185"/>
      <c r="X4" s="185"/>
      <c r="Y4" s="185"/>
      <c r="Z4" s="185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134</v>
      </c>
      <c r="M5" s="187"/>
      <c r="N5" s="188"/>
      <c r="O5" s="188"/>
      <c r="P5" s="188"/>
      <c r="Q5" s="189"/>
      <c r="T5" s="77" t="s">
        <v>84</v>
      </c>
      <c r="U5" s="77" t="s">
        <v>185</v>
      </c>
      <c r="V5" s="187"/>
      <c r="W5" s="188"/>
      <c r="X5" s="188"/>
      <c r="Y5" s="188"/>
      <c r="Z5" s="188"/>
    </row>
    <row r="6" spans="1:27">
      <c r="A6" s="64" t="s">
        <v>62</v>
      </c>
      <c r="B6" s="68" t="s">
        <v>129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109</v>
      </c>
      <c r="M6" s="187"/>
      <c r="N6" s="188"/>
      <c r="O6" s="188"/>
      <c r="P6" s="188"/>
      <c r="Q6" s="189"/>
      <c r="T6" s="77" t="s">
        <v>45</v>
      </c>
      <c r="U6" s="77" t="s">
        <v>256</v>
      </c>
      <c r="V6" s="187"/>
      <c r="W6" s="188"/>
      <c r="X6" s="188"/>
      <c r="Y6" s="188"/>
      <c r="Z6" s="188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180</v>
      </c>
      <c r="M7" s="187"/>
      <c r="N7" s="188"/>
      <c r="O7" s="188"/>
      <c r="P7" s="188"/>
      <c r="Q7" s="189"/>
      <c r="T7" s="77" t="s">
        <v>46</v>
      </c>
      <c r="U7" s="77" t="s">
        <v>257</v>
      </c>
      <c r="V7" s="187"/>
      <c r="W7" s="188"/>
      <c r="X7" s="188"/>
      <c r="Y7" s="188"/>
      <c r="Z7" s="188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141</v>
      </c>
      <c r="M8" s="190"/>
      <c r="N8" s="191"/>
      <c r="O8" s="191"/>
      <c r="P8" s="191"/>
      <c r="Q8" s="192"/>
      <c r="T8" s="77" t="s">
        <v>125</v>
      </c>
      <c r="U8" s="77" t="s">
        <v>258</v>
      </c>
      <c r="V8" s="190"/>
      <c r="W8" s="191"/>
      <c r="X8" s="191"/>
      <c r="Y8" s="191"/>
      <c r="Z8" s="191"/>
    </row>
    <row r="9" spans="1:27">
      <c r="A9" s="65" t="s">
        <v>72</v>
      </c>
      <c r="B9" s="47" t="s">
        <v>232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255</v>
      </c>
      <c r="M9" s="190"/>
      <c r="N9" s="191"/>
      <c r="O9" s="191"/>
      <c r="P9" s="191"/>
      <c r="Q9" s="192"/>
      <c r="T9" s="77" t="s">
        <v>126</v>
      </c>
      <c r="U9" s="77" t="s">
        <v>259</v>
      </c>
      <c r="V9" s="190"/>
      <c r="W9" s="191"/>
      <c r="X9" s="191"/>
      <c r="Y9" s="191"/>
      <c r="Z9" s="191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108</v>
      </c>
      <c r="M10" s="190"/>
      <c r="N10" s="193"/>
      <c r="O10" s="193"/>
      <c r="P10" s="193"/>
      <c r="Q10" s="192"/>
      <c r="T10" s="77" t="s">
        <v>14</v>
      </c>
      <c r="U10" s="77" t="s">
        <v>260</v>
      </c>
      <c r="V10" s="198"/>
      <c r="W10" s="199"/>
      <c r="X10" s="199"/>
      <c r="Y10" s="199"/>
      <c r="Z10" s="199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146</v>
      </c>
      <c r="M11" s="194"/>
      <c r="N11" s="195"/>
      <c r="O11" s="195"/>
      <c r="P11" s="195"/>
      <c r="Q11" s="196"/>
      <c r="T11" s="77" t="s">
        <v>15</v>
      </c>
      <c r="U11" s="77" t="s">
        <v>184</v>
      </c>
      <c r="V11" s="198"/>
      <c r="W11" s="199"/>
      <c r="X11" s="199"/>
      <c r="Y11" s="199"/>
      <c r="Z11" s="199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171" t="s">
        <v>152</v>
      </c>
      <c r="L13" s="172"/>
      <c r="M13" s="173" t="s">
        <v>153</v>
      </c>
      <c r="N13" s="174"/>
      <c r="O13" s="175"/>
      <c r="P13" s="176" t="s">
        <v>50</v>
      </c>
      <c r="Q13" s="166" t="s">
        <v>55</v>
      </c>
      <c r="R13" s="168" t="s">
        <v>56</v>
      </c>
      <c r="T13" s="171" t="s">
        <v>152</v>
      </c>
      <c r="U13" s="172"/>
      <c r="V13" s="173" t="s">
        <v>153</v>
      </c>
      <c r="W13" s="174"/>
      <c r="X13" s="175"/>
      <c r="Y13" s="176" t="s">
        <v>50</v>
      </c>
      <c r="Z13" s="166" t="s">
        <v>55</v>
      </c>
      <c r="AA13" s="168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178"/>
      <c r="Q14" s="179"/>
      <c r="R14" s="170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177"/>
      <c r="Z14" s="167"/>
      <c r="AA14" s="169"/>
    </row>
    <row r="15" spans="1:27" ht="27.7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261</v>
      </c>
      <c r="M15" s="8" t="s">
        <v>17</v>
      </c>
      <c r="N15" s="25" t="s">
        <v>136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263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262</v>
      </c>
      <c r="M16" s="10"/>
      <c r="N16" s="26"/>
      <c r="O16" s="11"/>
      <c r="P16" s="17"/>
      <c r="Q16" s="1"/>
      <c r="R16" s="11"/>
      <c r="T16" s="4" t="s">
        <v>4</v>
      </c>
      <c r="U16" s="79" t="s">
        <v>264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236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265</v>
      </c>
      <c r="V17" s="10" t="s">
        <v>241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239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266</v>
      </c>
      <c r="V19" s="10" t="s">
        <v>246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237</v>
      </c>
      <c r="V20" s="10" t="s">
        <v>8</v>
      </c>
      <c r="W20" s="26" t="s">
        <v>137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267</v>
      </c>
      <c r="V21" s="10" t="s">
        <v>242</v>
      </c>
      <c r="W21" s="26" t="s">
        <v>137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235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268</v>
      </c>
      <c r="V23" s="10" t="s">
        <v>243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238</v>
      </c>
      <c r="V24" s="10" t="s">
        <v>12</v>
      </c>
      <c r="W24" s="26" t="s">
        <v>108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269</v>
      </c>
      <c r="V25" s="10" t="s">
        <v>244</v>
      </c>
      <c r="W25" s="26" t="s">
        <v>108</v>
      </c>
      <c r="X25" s="11">
        <v>1</v>
      </c>
      <c r="Y25" s="17" t="s">
        <v>52</v>
      </c>
      <c r="Z25" s="1" t="s">
        <v>123</v>
      </c>
      <c r="AA25" s="11"/>
    </row>
    <row r="26" spans="4:27" ht="27">
      <c r="D26" s="74" t="s">
        <v>40</v>
      </c>
      <c r="E26" s="75"/>
      <c r="F26" s="24"/>
      <c r="G26" s="74">
        <v>24</v>
      </c>
      <c r="H26" s="75">
        <v>15</v>
      </c>
      <c r="T26" s="10" t="s">
        <v>14</v>
      </c>
      <c r="U26" s="80" t="s">
        <v>234</v>
      </c>
      <c r="V26" s="10" t="s">
        <v>14</v>
      </c>
      <c r="W26" s="26" t="s">
        <v>138</v>
      </c>
      <c r="X26" s="11">
        <v>3</v>
      </c>
      <c r="Y26" s="17" t="s">
        <v>52</v>
      </c>
      <c r="Z26" s="33" t="s">
        <v>117</v>
      </c>
      <c r="AA26" s="23" t="s">
        <v>89</v>
      </c>
    </row>
    <row r="27" spans="4:27" ht="27">
      <c r="D27" s="74" t="s">
        <v>41</v>
      </c>
      <c r="E27" s="75"/>
      <c r="F27" s="24"/>
      <c r="G27" s="74">
        <v>25</v>
      </c>
      <c r="H27" s="75">
        <v>15</v>
      </c>
      <c r="T27" s="10" t="s">
        <v>15</v>
      </c>
      <c r="U27" s="80" t="s">
        <v>270</v>
      </c>
      <c r="V27" s="10" t="s">
        <v>245</v>
      </c>
      <c r="W27" s="26" t="s">
        <v>138</v>
      </c>
      <c r="X27" s="11">
        <v>1</v>
      </c>
      <c r="Y27" s="17" t="s">
        <v>52</v>
      </c>
      <c r="Z27" s="33" t="s">
        <v>118</v>
      </c>
      <c r="AA27" s="23" t="s">
        <v>89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271</v>
      </c>
      <c r="V28" s="108" t="s">
        <v>170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>
      <c r="G29" s="74">
        <v>27</v>
      </c>
      <c r="H29" s="75">
        <v>15</v>
      </c>
      <c r="T29" s="49" t="s">
        <v>98</v>
      </c>
      <c r="U29" s="81" t="s">
        <v>272</v>
      </c>
      <c r="V29" s="49" t="s">
        <v>98</v>
      </c>
      <c r="W29" s="3" t="s">
        <v>137</v>
      </c>
      <c r="X29" s="50">
        <v>3</v>
      </c>
      <c r="Y29" s="51" t="s">
        <v>52</v>
      </c>
      <c r="Z29" s="52" t="s">
        <v>124</v>
      </c>
      <c r="AA29" s="53" t="s">
        <v>101</v>
      </c>
    </row>
    <row r="30" spans="4:27">
      <c r="G30" s="74">
        <v>28</v>
      </c>
      <c r="H30" s="75">
        <v>15</v>
      </c>
      <c r="T30" s="31" t="s">
        <v>99</v>
      </c>
      <c r="U30" s="80" t="s">
        <v>271</v>
      </c>
      <c r="V30" s="31" t="s">
        <v>247</v>
      </c>
      <c r="W30" s="1" t="s">
        <v>137</v>
      </c>
      <c r="X30" s="29">
        <v>1</v>
      </c>
      <c r="Y30" s="42" t="s">
        <v>52</v>
      </c>
      <c r="Z30" s="30" t="s">
        <v>114</v>
      </c>
      <c r="AA30" s="44" t="s">
        <v>102</v>
      </c>
    </row>
    <row r="31" spans="4:27" ht="27">
      <c r="G31" s="74">
        <v>29</v>
      </c>
      <c r="H31" s="75">
        <v>15</v>
      </c>
      <c r="T31" s="31" t="s">
        <v>104</v>
      </c>
      <c r="U31" s="80" t="s">
        <v>272</v>
      </c>
      <c r="V31" s="31" t="s">
        <v>104</v>
      </c>
      <c r="W31" s="1" t="s">
        <v>54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271</v>
      </c>
      <c r="V32" s="34" t="s">
        <v>249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131</v>
      </c>
      <c r="U33" s="80" t="s">
        <v>273</v>
      </c>
      <c r="V33" s="46" t="s">
        <v>163</v>
      </c>
      <c r="W33" s="30" t="s">
        <v>139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162</v>
      </c>
      <c r="U34" s="91" t="s">
        <v>274</v>
      </c>
      <c r="V34" s="46" t="s">
        <v>254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160</v>
      </c>
      <c r="U35" s="80" t="s">
        <v>275</v>
      </c>
      <c r="V35" s="102" t="s">
        <v>164</v>
      </c>
      <c r="W35" s="1" t="s">
        <v>139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17">
        <v>34</v>
      </c>
      <c r="H36" s="54">
        <v>15</v>
      </c>
      <c r="T36" s="32" t="s">
        <v>161</v>
      </c>
      <c r="U36" s="92" t="s">
        <v>276</v>
      </c>
      <c r="V36" s="102" t="s">
        <v>253</v>
      </c>
      <c r="W36" s="43"/>
      <c r="X36" s="7"/>
      <c r="Y36" s="105"/>
      <c r="Z36" s="43"/>
      <c r="AA36" s="7"/>
    </row>
    <row r="37" spans="7:27" ht="27">
      <c r="G37" s="117">
        <v>35</v>
      </c>
      <c r="H37" s="54">
        <v>15</v>
      </c>
      <c r="T37" s="30" t="s">
        <v>45</v>
      </c>
      <c r="U37" s="1" t="s">
        <v>277</v>
      </c>
      <c r="V37" s="30" t="s">
        <v>174</v>
      </c>
      <c r="W37" s="1" t="s">
        <v>86</v>
      </c>
      <c r="X37" s="1">
        <v>1</v>
      </c>
      <c r="Y37" s="1"/>
      <c r="Z37" s="1" t="s">
        <v>57</v>
      </c>
      <c r="AA37" s="33" t="s">
        <v>177</v>
      </c>
    </row>
    <row r="38" spans="7:27">
      <c r="G38" s="117">
        <v>36</v>
      </c>
      <c r="H38" s="54">
        <v>15</v>
      </c>
      <c r="T38" s="30" t="s">
        <v>46</v>
      </c>
      <c r="U38" s="1" t="s">
        <v>278</v>
      </c>
      <c r="V38" s="30" t="s">
        <v>252</v>
      </c>
      <c r="W38" s="1"/>
      <c r="X38" s="1"/>
      <c r="Y38" s="1"/>
      <c r="Z38" s="1"/>
      <c r="AA38" s="1"/>
    </row>
    <row r="39" spans="7:27">
      <c r="G39" s="117">
        <v>37</v>
      </c>
      <c r="H39" s="54">
        <v>15</v>
      </c>
      <c r="T39" s="30" t="s">
        <v>45</v>
      </c>
      <c r="U39" s="1" t="s">
        <v>277</v>
      </c>
      <c r="V39" s="1" t="s">
        <v>175</v>
      </c>
      <c r="W39" s="1" t="s">
        <v>139</v>
      </c>
      <c r="X39" s="1">
        <v>2</v>
      </c>
      <c r="Y39" s="1"/>
      <c r="Z39" s="1" t="s">
        <v>57</v>
      </c>
      <c r="AA39" s="1"/>
    </row>
    <row r="40" spans="7:27" ht="26.25" customHeight="1">
      <c r="G40" s="117">
        <v>38</v>
      </c>
      <c r="H40" s="54">
        <v>15</v>
      </c>
      <c r="T40" s="30" t="s">
        <v>46</v>
      </c>
      <c r="U40" s="1" t="s">
        <v>278</v>
      </c>
      <c r="V40" s="1" t="s">
        <v>250</v>
      </c>
      <c r="W40" s="1"/>
      <c r="X40" s="1"/>
      <c r="Y40" s="1"/>
      <c r="Z40" s="1"/>
      <c r="AA40" s="1"/>
    </row>
    <row r="41" spans="7:27">
      <c r="G41" s="117">
        <v>39</v>
      </c>
      <c r="H41" s="54">
        <v>15</v>
      </c>
      <c r="T41" s="30" t="s">
        <v>45</v>
      </c>
      <c r="U41" s="1" t="s">
        <v>277</v>
      </c>
      <c r="V41" s="1" t="s">
        <v>176</v>
      </c>
      <c r="W41" s="1" t="s">
        <v>86</v>
      </c>
      <c r="X41" s="1">
        <v>2</v>
      </c>
      <c r="Y41" s="1"/>
      <c r="Z41" s="1" t="s">
        <v>57</v>
      </c>
      <c r="AA41" s="1"/>
    </row>
    <row r="42" spans="7:27">
      <c r="G42" s="117">
        <v>40</v>
      </c>
      <c r="H42" s="54">
        <v>15</v>
      </c>
      <c r="T42" s="30" t="s">
        <v>46</v>
      </c>
      <c r="U42" s="1" t="s">
        <v>278</v>
      </c>
      <c r="V42" s="1" t="s">
        <v>251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V13:X13"/>
    <mergeCell ref="K13:L13"/>
    <mergeCell ref="P13:P14"/>
    <mergeCell ref="Q13:Q14"/>
    <mergeCell ref="M3:Q3"/>
    <mergeCell ref="Z13:Z14"/>
    <mergeCell ref="AA13:AA14"/>
    <mergeCell ref="V3:Z3"/>
    <mergeCell ref="R13:R14"/>
    <mergeCell ref="T13:U13"/>
    <mergeCell ref="Y13:Y14"/>
    <mergeCell ref="M13:O13"/>
    <mergeCell ref="M4:Q11"/>
    <mergeCell ref="V4:Z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R31" workbookViewId="0">
      <selection activeCell="T44" sqref="T44:AA4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150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27">
        <v>1</v>
      </c>
      <c r="H3" s="128">
        <v>4.5</v>
      </c>
      <c r="K3" s="77" t="s">
        <v>78</v>
      </c>
      <c r="L3" s="77" t="s">
        <v>80</v>
      </c>
      <c r="M3" s="180" t="s">
        <v>81</v>
      </c>
      <c r="N3" s="181"/>
      <c r="O3" s="181"/>
      <c r="P3" s="181"/>
      <c r="Q3" s="182"/>
      <c r="T3" s="77" t="s">
        <v>79</v>
      </c>
      <c r="U3" s="77" t="s">
        <v>171</v>
      </c>
      <c r="V3" s="183" t="s">
        <v>82</v>
      </c>
      <c r="W3" s="183"/>
      <c r="X3" s="183"/>
      <c r="Y3" s="183"/>
      <c r="Z3" s="183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29">
        <v>20.25</v>
      </c>
      <c r="K4" s="77" t="s">
        <v>85</v>
      </c>
      <c r="L4" s="77" t="s">
        <v>186</v>
      </c>
      <c r="M4" s="184" t="s">
        <v>61</v>
      </c>
      <c r="N4" s="185"/>
      <c r="O4" s="185"/>
      <c r="P4" s="185"/>
      <c r="Q4" s="186"/>
      <c r="T4" s="77" t="s">
        <v>83</v>
      </c>
      <c r="U4" s="77" t="s">
        <v>181</v>
      </c>
      <c r="V4" s="184" t="s">
        <v>169</v>
      </c>
      <c r="W4" s="185"/>
      <c r="X4" s="185"/>
      <c r="Y4" s="185"/>
      <c r="Z4" s="185"/>
    </row>
    <row r="5" spans="1:27">
      <c r="A5" s="65"/>
      <c r="B5" s="47"/>
      <c r="D5" s="85" t="s">
        <v>136</v>
      </c>
      <c r="E5" s="86">
        <v>28.5</v>
      </c>
      <c r="F5" s="24"/>
      <c r="G5" s="77">
        <v>3</v>
      </c>
      <c r="H5" s="129">
        <v>13</v>
      </c>
      <c r="K5" s="77" t="s">
        <v>84</v>
      </c>
      <c r="L5" s="77" t="s">
        <v>132</v>
      </c>
      <c r="M5" s="187"/>
      <c r="N5" s="188"/>
      <c r="O5" s="188"/>
      <c r="P5" s="188"/>
      <c r="Q5" s="189"/>
      <c r="T5" s="77" t="s">
        <v>84</v>
      </c>
      <c r="U5" s="77" t="s">
        <v>182</v>
      </c>
      <c r="V5" s="187"/>
      <c r="W5" s="188"/>
      <c r="X5" s="188"/>
      <c r="Y5" s="188"/>
      <c r="Z5" s="188"/>
    </row>
    <row r="6" spans="1:27">
      <c r="A6" s="64" t="s">
        <v>62</v>
      </c>
      <c r="B6" s="68" t="s">
        <v>130</v>
      </c>
      <c r="D6" s="85" t="s">
        <v>137</v>
      </c>
      <c r="E6" s="86">
        <v>6</v>
      </c>
      <c r="F6" s="24"/>
      <c r="G6" s="77">
        <v>4</v>
      </c>
      <c r="H6" s="129">
        <v>15</v>
      </c>
      <c r="K6" s="77" t="s">
        <v>45</v>
      </c>
      <c r="L6" s="77" t="s">
        <v>109</v>
      </c>
      <c r="M6" s="187"/>
      <c r="N6" s="188"/>
      <c r="O6" s="188"/>
      <c r="P6" s="188"/>
      <c r="Q6" s="189"/>
      <c r="T6" s="77" t="s">
        <v>45</v>
      </c>
      <c r="U6" s="77" t="s">
        <v>187</v>
      </c>
      <c r="V6" s="187"/>
      <c r="W6" s="188"/>
      <c r="X6" s="188"/>
      <c r="Y6" s="188"/>
      <c r="Z6" s="188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29">
        <v>15</v>
      </c>
      <c r="K7" s="77" t="s">
        <v>46</v>
      </c>
      <c r="L7" s="77" t="s">
        <v>179</v>
      </c>
      <c r="M7" s="187"/>
      <c r="N7" s="188"/>
      <c r="O7" s="188"/>
      <c r="P7" s="188"/>
      <c r="Q7" s="189"/>
      <c r="T7" s="77" t="s">
        <v>46</v>
      </c>
      <c r="U7" s="77" t="s">
        <v>188</v>
      </c>
      <c r="V7" s="187"/>
      <c r="W7" s="188"/>
      <c r="X7" s="188"/>
      <c r="Y7" s="188"/>
      <c r="Z7" s="188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29">
        <v>6</v>
      </c>
      <c r="K8" s="77" t="s">
        <v>96</v>
      </c>
      <c r="L8" s="77" t="s">
        <v>141</v>
      </c>
      <c r="M8" s="190"/>
      <c r="N8" s="191"/>
      <c r="O8" s="191"/>
      <c r="P8" s="191"/>
      <c r="Q8" s="192"/>
      <c r="T8" s="77" t="s">
        <v>125</v>
      </c>
      <c r="U8" s="77" t="s">
        <v>183</v>
      </c>
      <c r="V8" s="190"/>
      <c r="W8" s="191"/>
      <c r="X8" s="191"/>
      <c r="Y8" s="191"/>
      <c r="Z8" s="191"/>
    </row>
    <row r="9" spans="1:27">
      <c r="A9" s="65" t="s">
        <v>72</v>
      </c>
      <c r="B9" s="118" t="s">
        <v>233</v>
      </c>
      <c r="D9" s="85" t="s">
        <v>138</v>
      </c>
      <c r="E9" s="86">
        <v>18</v>
      </c>
      <c r="F9" s="24"/>
      <c r="G9" s="77">
        <v>7</v>
      </c>
      <c r="H9" s="129">
        <v>21.75</v>
      </c>
      <c r="K9" s="77" t="s">
        <v>97</v>
      </c>
      <c r="L9" s="77" t="s">
        <v>180</v>
      </c>
      <c r="M9" s="190"/>
      <c r="N9" s="191"/>
      <c r="O9" s="191"/>
      <c r="P9" s="191"/>
      <c r="Q9" s="192"/>
      <c r="T9" s="77" t="s">
        <v>126</v>
      </c>
      <c r="U9" s="77" t="s">
        <v>184</v>
      </c>
      <c r="V9" s="190"/>
      <c r="W9" s="191"/>
      <c r="X9" s="191"/>
      <c r="Y9" s="191"/>
      <c r="Z9" s="191"/>
    </row>
    <row r="10" spans="1:27">
      <c r="A10" s="65" t="s">
        <v>69</v>
      </c>
      <c r="B10" s="118">
        <v>12</v>
      </c>
      <c r="D10" s="85" t="s">
        <v>106</v>
      </c>
      <c r="E10" s="86">
        <v>0</v>
      </c>
      <c r="F10" s="24"/>
      <c r="G10" s="77">
        <v>8</v>
      </c>
      <c r="H10" s="129">
        <v>15</v>
      </c>
      <c r="K10" s="77" t="s">
        <v>10</v>
      </c>
      <c r="L10" s="77" t="s">
        <v>108</v>
      </c>
      <c r="M10" s="190"/>
      <c r="N10" s="191"/>
      <c r="O10" s="191"/>
      <c r="P10" s="191"/>
      <c r="Q10" s="192"/>
      <c r="T10" s="77"/>
      <c r="U10" s="77" t="s">
        <v>185</v>
      </c>
      <c r="V10" s="198"/>
      <c r="W10" s="199"/>
      <c r="X10" s="199"/>
      <c r="Y10" s="199"/>
      <c r="Z10" s="199"/>
    </row>
    <row r="11" spans="1:27">
      <c r="A11" s="65" t="s">
        <v>65</v>
      </c>
      <c r="B11" s="47">
        <v>3</v>
      </c>
      <c r="D11" s="85" t="s">
        <v>139</v>
      </c>
      <c r="E11" s="86">
        <v>8</v>
      </c>
      <c r="F11" s="24"/>
      <c r="G11" s="77">
        <v>9</v>
      </c>
      <c r="H11" s="129">
        <v>15</v>
      </c>
      <c r="K11" s="77" t="s">
        <v>11</v>
      </c>
      <c r="L11" s="77" t="s">
        <v>133</v>
      </c>
      <c r="M11" s="194"/>
      <c r="N11" s="195"/>
      <c r="O11" s="195"/>
      <c r="P11" s="195"/>
      <c r="Q11" s="196"/>
      <c r="T11" s="77"/>
      <c r="U11" s="77" t="s">
        <v>189</v>
      </c>
      <c r="V11" s="198"/>
      <c r="W11" s="199"/>
      <c r="X11" s="199"/>
      <c r="Y11" s="199"/>
      <c r="Z11" s="199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29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140</v>
      </c>
      <c r="E13" s="86">
        <v>1</v>
      </c>
      <c r="F13" s="24"/>
      <c r="G13" s="77">
        <v>11</v>
      </c>
      <c r="H13" s="129">
        <v>15</v>
      </c>
      <c r="K13" s="171" t="s">
        <v>152</v>
      </c>
      <c r="L13" s="200"/>
      <c r="M13" s="173" t="s">
        <v>153</v>
      </c>
      <c r="N13" s="174"/>
      <c r="O13" s="175"/>
      <c r="P13" s="176" t="s">
        <v>50</v>
      </c>
      <c r="Q13" s="166" t="s">
        <v>55</v>
      </c>
      <c r="R13" s="168" t="s">
        <v>56</v>
      </c>
      <c r="T13" s="171" t="s">
        <v>152</v>
      </c>
      <c r="U13" s="172"/>
      <c r="V13" s="173" t="s">
        <v>153</v>
      </c>
      <c r="W13" s="174"/>
      <c r="X13" s="175"/>
      <c r="Y13" s="176" t="s">
        <v>50</v>
      </c>
      <c r="Z13" s="166" t="s">
        <v>55</v>
      </c>
      <c r="AA13" s="168" t="s">
        <v>56</v>
      </c>
    </row>
    <row r="14" spans="1:27" ht="14.25" thickBot="1">
      <c r="A14" s="65" t="s">
        <v>110</v>
      </c>
      <c r="B14" s="47">
        <v>2</v>
      </c>
      <c r="D14" s="85" t="s">
        <v>141</v>
      </c>
      <c r="E14" s="86">
        <v>0.31</v>
      </c>
      <c r="F14" s="24"/>
      <c r="G14" s="77">
        <v>12</v>
      </c>
      <c r="H14" s="129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177"/>
      <c r="Q14" s="167"/>
      <c r="R14" s="169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177"/>
      <c r="Z14" s="167"/>
      <c r="AA14" s="169"/>
    </row>
    <row r="15" spans="1:27" ht="41.25" thickBot="1">
      <c r="A15" s="67" t="s">
        <v>111</v>
      </c>
      <c r="B15" s="71">
        <v>1</v>
      </c>
      <c r="D15" s="85" t="s">
        <v>142</v>
      </c>
      <c r="E15" s="86">
        <v>1.25</v>
      </c>
      <c r="F15" s="24"/>
      <c r="G15" s="77">
        <v>13</v>
      </c>
      <c r="H15" s="129">
        <v>15</v>
      </c>
      <c r="K15" s="4" t="s">
        <v>4</v>
      </c>
      <c r="L15" s="103" t="s">
        <v>190</v>
      </c>
      <c r="M15" s="4" t="s">
        <v>155</v>
      </c>
      <c r="N15" s="5" t="s">
        <v>136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201</v>
      </c>
      <c r="V15" s="22" t="s">
        <v>44</v>
      </c>
      <c r="W15" s="28" t="s">
        <v>86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29">
        <v>15</v>
      </c>
      <c r="K16" s="10" t="s">
        <v>5</v>
      </c>
      <c r="L16" s="104" t="s">
        <v>191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202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143</v>
      </c>
      <c r="E17" s="86">
        <v>1.25</v>
      </c>
      <c r="F17" s="24"/>
      <c r="G17" s="77">
        <v>15</v>
      </c>
      <c r="H17" s="129">
        <v>15</v>
      </c>
      <c r="K17" s="10" t="s">
        <v>6</v>
      </c>
      <c r="L17" s="104" t="s">
        <v>192</v>
      </c>
      <c r="M17" s="10" t="s">
        <v>154</v>
      </c>
      <c r="N17" s="1" t="s">
        <v>136</v>
      </c>
      <c r="O17" s="11">
        <v>3</v>
      </c>
      <c r="P17" s="17" t="s">
        <v>157</v>
      </c>
      <c r="Q17" s="1" t="s">
        <v>57</v>
      </c>
      <c r="R17" s="11" t="s">
        <v>58</v>
      </c>
      <c r="T17" s="10" t="s">
        <v>5</v>
      </c>
      <c r="U17" s="80" t="s">
        <v>203</v>
      </c>
      <c r="V17" s="10" t="s">
        <v>240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134</v>
      </c>
      <c r="E18" s="86">
        <v>0.31</v>
      </c>
      <c r="F18" s="24"/>
      <c r="G18" s="77">
        <v>16</v>
      </c>
      <c r="H18" s="129">
        <v>15</v>
      </c>
      <c r="K18" s="10" t="s">
        <v>7</v>
      </c>
      <c r="L18" s="104" t="s">
        <v>193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204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29">
        <v>15</v>
      </c>
      <c r="K19" s="22" t="s">
        <v>83</v>
      </c>
      <c r="L19" s="99" t="s">
        <v>194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205</v>
      </c>
      <c r="V19" s="10" t="s">
        <v>246</v>
      </c>
      <c r="W19" s="26"/>
      <c r="X19" s="11"/>
      <c r="Y19" s="17" t="s">
        <v>51</v>
      </c>
      <c r="Z19" s="1"/>
      <c r="AA19" s="11"/>
    </row>
    <row r="20" spans="2:27">
      <c r="D20" s="85" t="s">
        <v>132</v>
      </c>
      <c r="E20" s="86">
        <v>1.5</v>
      </c>
      <c r="F20" s="24"/>
      <c r="G20" s="77">
        <v>18</v>
      </c>
      <c r="H20" s="129">
        <v>15</v>
      </c>
      <c r="K20" s="31" t="s">
        <v>96</v>
      </c>
      <c r="L20" s="104" t="s">
        <v>195</v>
      </c>
      <c r="M20" s="31" t="s">
        <v>156</v>
      </c>
      <c r="N20" s="1" t="s">
        <v>139</v>
      </c>
      <c r="O20" s="11">
        <v>3</v>
      </c>
      <c r="P20" s="17" t="s">
        <v>158</v>
      </c>
      <c r="Q20" s="1" t="s">
        <v>57</v>
      </c>
      <c r="R20" s="11" t="s">
        <v>58</v>
      </c>
      <c r="T20" s="10" t="s">
        <v>8</v>
      </c>
      <c r="U20" s="80" t="s">
        <v>206</v>
      </c>
      <c r="V20" s="10" t="s">
        <v>8</v>
      </c>
      <c r="W20" s="26" t="s">
        <v>137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144</v>
      </c>
      <c r="E21" s="86">
        <v>0.77</v>
      </c>
      <c r="F21" s="24"/>
      <c r="G21" s="77">
        <v>19</v>
      </c>
      <c r="H21" s="129">
        <v>15</v>
      </c>
      <c r="K21" s="31" t="s">
        <v>97</v>
      </c>
      <c r="L21" s="104" t="s">
        <v>196</v>
      </c>
      <c r="M21" s="10"/>
      <c r="N21" s="1"/>
      <c r="O21" s="11"/>
      <c r="P21" s="17" t="s">
        <v>158</v>
      </c>
      <c r="Q21" s="1"/>
      <c r="R21" s="11"/>
      <c r="T21" s="10" t="s">
        <v>9</v>
      </c>
      <c r="U21" s="80" t="s">
        <v>207</v>
      </c>
      <c r="V21" s="10" t="s">
        <v>242</v>
      </c>
      <c r="W21" s="26" t="s">
        <v>137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145</v>
      </c>
      <c r="E22" s="86">
        <v>4.75</v>
      </c>
      <c r="F22" s="24"/>
      <c r="G22" s="77">
        <v>20</v>
      </c>
      <c r="H22" s="129">
        <v>15</v>
      </c>
      <c r="K22" s="31" t="s">
        <v>10</v>
      </c>
      <c r="L22" s="104" t="s">
        <v>197</v>
      </c>
      <c r="M22" s="10" t="s">
        <v>159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208</v>
      </c>
      <c r="V22" s="10" t="s">
        <v>10</v>
      </c>
      <c r="W22" s="26" t="s">
        <v>54</v>
      </c>
      <c r="X22" s="11">
        <v>3</v>
      </c>
      <c r="Y22" s="17" t="s">
        <v>51</v>
      </c>
      <c r="Z22" s="1" t="s">
        <v>165</v>
      </c>
      <c r="AA22" s="11"/>
    </row>
    <row r="23" spans="2:27">
      <c r="D23" s="85" t="s">
        <v>146</v>
      </c>
      <c r="E23" s="86">
        <v>1.63</v>
      </c>
      <c r="F23" s="24"/>
      <c r="G23" s="77">
        <v>21</v>
      </c>
      <c r="H23" s="129">
        <v>15</v>
      </c>
      <c r="K23" s="31" t="s">
        <v>11</v>
      </c>
      <c r="L23" s="77" t="s">
        <v>198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209</v>
      </c>
      <c r="V23" s="10" t="s">
        <v>243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135</v>
      </c>
      <c r="E24" s="86">
        <v>5.25</v>
      </c>
      <c r="F24" s="24"/>
      <c r="G24" s="77">
        <v>22</v>
      </c>
      <c r="H24" s="129">
        <v>15</v>
      </c>
      <c r="K24" s="31" t="s">
        <v>45</v>
      </c>
      <c r="L24" s="1" t="s">
        <v>199</v>
      </c>
      <c r="M24" s="30" t="s">
        <v>174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177</v>
      </c>
      <c r="T24" s="10" t="s">
        <v>12</v>
      </c>
      <c r="U24" s="80" t="s">
        <v>210</v>
      </c>
      <c r="V24" s="10" t="s">
        <v>12</v>
      </c>
      <c r="W24" s="26" t="s">
        <v>108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133</v>
      </c>
      <c r="E25" s="86"/>
      <c r="F25" s="24"/>
      <c r="G25" s="77">
        <v>23</v>
      </c>
      <c r="H25" s="129">
        <v>15</v>
      </c>
      <c r="K25" s="32" t="s">
        <v>46</v>
      </c>
      <c r="L25" s="43" t="s">
        <v>200</v>
      </c>
      <c r="M25" s="115" t="s">
        <v>174</v>
      </c>
      <c r="N25" s="43"/>
      <c r="O25" s="43"/>
      <c r="P25" s="114" t="s">
        <v>92</v>
      </c>
      <c r="Q25" s="43"/>
      <c r="R25" s="7"/>
      <c r="T25" s="10" t="s">
        <v>13</v>
      </c>
      <c r="U25" s="80" t="s">
        <v>211</v>
      </c>
      <c r="V25" s="10" t="s">
        <v>244</v>
      </c>
      <c r="W25" s="26" t="s">
        <v>108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147</v>
      </c>
      <c r="E26" s="86"/>
      <c r="F26" s="24"/>
      <c r="G26" s="77">
        <v>24</v>
      </c>
      <c r="H26" s="129">
        <v>15</v>
      </c>
      <c r="T26" s="10" t="s">
        <v>14</v>
      </c>
      <c r="U26" s="80" t="s">
        <v>212</v>
      </c>
      <c r="V26" s="10" t="s">
        <v>14</v>
      </c>
      <c r="W26" s="26" t="s">
        <v>138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148</v>
      </c>
      <c r="E27" s="86"/>
      <c r="F27" s="24"/>
      <c r="G27" s="77">
        <v>25</v>
      </c>
      <c r="H27" s="129">
        <v>15</v>
      </c>
      <c r="T27" s="10" t="s">
        <v>15</v>
      </c>
      <c r="U27" s="80" t="s">
        <v>213</v>
      </c>
      <c r="V27" s="10" t="s">
        <v>245</v>
      </c>
      <c r="W27" s="26" t="s">
        <v>138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149</v>
      </c>
      <c r="E28" s="88"/>
      <c r="F28" s="24"/>
      <c r="G28" s="77">
        <v>26</v>
      </c>
      <c r="H28" s="129">
        <v>15</v>
      </c>
      <c r="T28" s="55" t="s">
        <v>91</v>
      </c>
      <c r="U28" s="90" t="s">
        <v>214</v>
      </c>
      <c r="V28" s="111" t="s">
        <v>170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29">
        <v>15</v>
      </c>
      <c r="T29" s="34" t="s">
        <v>91</v>
      </c>
      <c r="U29" s="61" t="s">
        <v>214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166</v>
      </c>
      <c r="AA29" s="40" t="s">
        <v>168</v>
      </c>
    </row>
    <row r="30" spans="2:27">
      <c r="G30" s="77">
        <v>28</v>
      </c>
      <c r="H30" s="129">
        <v>15</v>
      </c>
      <c r="T30" s="31" t="s">
        <v>98</v>
      </c>
      <c r="U30" s="80" t="s">
        <v>214</v>
      </c>
      <c r="V30" s="31" t="s">
        <v>98</v>
      </c>
      <c r="W30" s="1" t="s">
        <v>137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29">
        <v>15</v>
      </c>
      <c r="T31" s="31" t="s">
        <v>99</v>
      </c>
      <c r="U31" s="80" t="s">
        <v>214</v>
      </c>
      <c r="V31" s="31" t="s">
        <v>247</v>
      </c>
      <c r="W31" s="1" t="s">
        <v>137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29">
        <v>15</v>
      </c>
      <c r="T32" s="31" t="s">
        <v>112</v>
      </c>
      <c r="U32" s="80" t="s">
        <v>214</v>
      </c>
      <c r="V32" s="31" t="s">
        <v>112</v>
      </c>
      <c r="W32" s="1" t="s">
        <v>24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29">
        <v>15</v>
      </c>
      <c r="T33" s="31" t="s">
        <v>113</v>
      </c>
      <c r="U33" s="80" t="s">
        <v>214</v>
      </c>
      <c r="V33" s="31" t="s">
        <v>248</v>
      </c>
      <c r="W33" s="1" t="s">
        <v>173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29">
        <v>15</v>
      </c>
      <c r="T34" s="31" t="s">
        <v>104</v>
      </c>
      <c r="U34" s="80" t="s">
        <v>214</v>
      </c>
      <c r="V34" s="31" t="s">
        <v>104</v>
      </c>
      <c r="W34" s="1" t="s">
        <v>54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29">
        <v>15</v>
      </c>
      <c r="T35" s="34" t="s">
        <v>105</v>
      </c>
      <c r="U35" s="91" t="s">
        <v>214</v>
      </c>
      <c r="V35" s="34" t="s">
        <v>249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29">
        <v>15</v>
      </c>
      <c r="T36" s="34" t="s">
        <v>131</v>
      </c>
      <c r="U36" s="91" t="s">
        <v>215</v>
      </c>
      <c r="V36" s="106" t="s">
        <v>163</v>
      </c>
      <c r="W36" s="36" t="s">
        <v>139</v>
      </c>
      <c r="X36" s="37">
        <v>3</v>
      </c>
      <c r="Y36" s="38" t="s">
        <v>53</v>
      </c>
      <c r="Z36" s="113" t="s">
        <v>178</v>
      </c>
      <c r="AA36" s="40"/>
      <c r="AB36" s="45"/>
    </row>
    <row r="37" spans="7:28">
      <c r="G37" s="77">
        <v>37</v>
      </c>
      <c r="H37" s="129">
        <v>15</v>
      </c>
      <c r="T37" s="31" t="s">
        <v>162</v>
      </c>
      <c r="U37" s="80" t="s">
        <v>216</v>
      </c>
      <c r="V37" s="106" t="s">
        <v>254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29">
        <v>15</v>
      </c>
      <c r="T38" s="49" t="s">
        <v>160</v>
      </c>
      <c r="U38" s="81" t="s">
        <v>217</v>
      </c>
      <c r="V38" s="110" t="s">
        <v>164</v>
      </c>
      <c r="W38" s="3" t="s">
        <v>139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29">
        <v>15</v>
      </c>
      <c r="T39" s="31" t="s">
        <v>161</v>
      </c>
      <c r="U39" s="77" t="s">
        <v>218</v>
      </c>
      <c r="V39" s="110" t="s">
        <v>253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29">
        <v>15</v>
      </c>
      <c r="T40" s="119" t="s">
        <v>45</v>
      </c>
      <c r="U40" s="119" t="s">
        <v>219</v>
      </c>
      <c r="V40" s="119" t="s">
        <v>174</v>
      </c>
      <c r="W40" s="119" t="s">
        <v>86</v>
      </c>
      <c r="X40" s="119">
        <v>1</v>
      </c>
      <c r="Y40" s="120" t="s">
        <v>53</v>
      </c>
      <c r="Z40" s="119" t="s">
        <v>57</v>
      </c>
      <c r="AA40" s="121" t="s">
        <v>177</v>
      </c>
    </row>
    <row r="41" spans="7:28" ht="13.5" customHeight="1">
      <c r="G41" s="77">
        <v>41</v>
      </c>
      <c r="H41" s="129">
        <v>15</v>
      </c>
      <c r="T41" s="119" t="s">
        <v>46</v>
      </c>
      <c r="U41" s="119" t="s">
        <v>220</v>
      </c>
      <c r="V41" s="119" t="s">
        <v>252</v>
      </c>
      <c r="W41" s="119"/>
      <c r="X41" s="119"/>
      <c r="Y41" s="120" t="s">
        <v>53</v>
      </c>
      <c r="Z41" s="119"/>
      <c r="AA41" s="119"/>
    </row>
    <row r="42" spans="7:28" ht="13.5" customHeight="1">
      <c r="G42" s="77">
        <v>42</v>
      </c>
      <c r="H42" s="129">
        <v>3.75</v>
      </c>
      <c r="T42" s="30" t="s">
        <v>45</v>
      </c>
      <c r="U42" s="1" t="s">
        <v>219</v>
      </c>
      <c r="V42" s="1" t="s">
        <v>175</v>
      </c>
      <c r="W42" s="1" t="s">
        <v>139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220</v>
      </c>
      <c r="V43" s="1" t="s">
        <v>250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N17"/>
  <sheetViews>
    <sheetView view="pageBreakPreview" zoomScale="75" zoomScaleNormal="100" workbookViewId="0"/>
  </sheetViews>
  <sheetFormatPr defaultRowHeight="14.25"/>
  <cols>
    <col min="1" max="1" width="4.375" style="116" customWidth="1"/>
    <col min="2" max="2" width="16.625" style="116" customWidth="1"/>
    <col min="3" max="3" width="17.625" style="116" customWidth="1"/>
    <col min="4" max="4" width="2.625" style="116" customWidth="1"/>
    <col min="5" max="5" width="17.625" style="116" customWidth="1"/>
    <col min="6" max="6" width="2.625" style="116" customWidth="1"/>
    <col min="7" max="7" width="17.625" style="116" customWidth="1"/>
    <col min="8" max="8" width="2.625" style="116" customWidth="1"/>
    <col min="9" max="12" width="16.625" style="116" customWidth="1"/>
    <col min="13" max="13" width="6.375" style="116" customWidth="1"/>
    <col min="14" max="14" width="12.125" style="135" customWidth="1"/>
    <col min="15" max="15" width="11.75" style="116" bestFit="1" customWidth="1"/>
    <col min="16" max="16384" width="9" style="116"/>
  </cols>
  <sheetData>
    <row r="1" spans="1:13" ht="18.75" customHeight="1">
      <c r="M1" s="126"/>
    </row>
    <row r="2" spans="1:13" ht="14.25" customHeight="1" thickBot="1">
      <c r="E2" s="141"/>
      <c r="F2" s="141"/>
      <c r="G2" s="142"/>
      <c r="H2" s="142"/>
      <c r="I2" s="142"/>
      <c r="M2" s="126"/>
    </row>
    <row r="3" spans="1:13" ht="44.25" customHeight="1" thickBot="1">
      <c r="B3" s="210" t="s">
        <v>279</v>
      </c>
      <c r="C3" s="211"/>
      <c r="D3" s="211"/>
      <c r="E3" s="211"/>
      <c r="F3" s="211"/>
      <c r="G3" s="211"/>
      <c r="H3" s="211"/>
      <c r="I3" s="211"/>
      <c r="J3" s="211"/>
      <c r="K3" s="211"/>
      <c r="L3" s="212"/>
      <c r="M3" s="126"/>
    </row>
    <row r="4" spans="1:13" ht="39.75" customHeight="1">
      <c r="B4" s="143" t="s">
        <v>317</v>
      </c>
      <c r="C4" s="213"/>
      <c r="D4" s="214"/>
      <c r="E4" s="214"/>
      <c r="F4" s="214"/>
      <c r="G4" s="214"/>
      <c r="H4" s="144"/>
      <c r="I4" s="143" t="s">
        <v>284</v>
      </c>
      <c r="J4" s="215"/>
      <c r="K4" s="215"/>
      <c r="L4" s="216"/>
      <c r="M4" s="126"/>
    </row>
    <row r="5" spans="1:13" ht="39.75" customHeight="1">
      <c r="B5" s="220" t="s">
        <v>313</v>
      </c>
      <c r="C5" s="221"/>
      <c r="D5" s="221"/>
      <c r="E5" s="221"/>
      <c r="F5" s="221"/>
      <c r="G5" s="221"/>
      <c r="H5" s="222"/>
      <c r="I5" s="217" t="s">
        <v>314</v>
      </c>
      <c r="J5" s="218"/>
      <c r="K5" s="218"/>
      <c r="L5" s="219"/>
      <c r="M5" s="134"/>
    </row>
    <row r="6" spans="1:13" ht="19.5" customHeight="1">
      <c r="B6" s="229"/>
      <c r="C6" s="230"/>
      <c r="D6" s="230"/>
      <c r="E6" s="230"/>
      <c r="F6" s="230"/>
      <c r="G6" s="230"/>
      <c r="H6" s="231"/>
      <c r="I6" s="226"/>
      <c r="J6" s="227"/>
      <c r="K6" s="227"/>
      <c r="L6" s="228"/>
      <c r="M6" s="134"/>
    </row>
    <row r="7" spans="1:13" ht="19.5" customHeight="1">
      <c r="B7" s="232"/>
      <c r="C7" s="233"/>
      <c r="D7" s="233"/>
      <c r="E7" s="233"/>
      <c r="F7" s="233"/>
      <c r="G7" s="233"/>
      <c r="H7" s="234"/>
      <c r="I7" s="235"/>
      <c r="J7" s="236"/>
      <c r="K7" s="236"/>
      <c r="L7" s="237"/>
      <c r="M7" s="134"/>
    </row>
    <row r="8" spans="1:13" ht="39.75" customHeight="1">
      <c r="B8" s="226" t="s">
        <v>318</v>
      </c>
      <c r="C8" s="204" t="s">
        <v>292</v>
      </c>
      <c r="D8" s="205"/>
      <c r="E8" s="205"/>
      <c r="F8" s="205"/>
      <c r="G8" s="205"/>
      <c r="H8" s="206"/>
      <c r="I8" s="226" t="s">
        <v>319</v>
      </c>
      <c r="J8" s="201" t="s">
        <v>294</v>
      </c>
      <c r="K8" s="202"/>
      <c r="L8" s="203"/>
      <c r="M8" s="134"/>
    </row>
    <row r="9" spans="1:13" ht="39.75" customHeight="1" thickBot="1">
      <c r="B9" s="238"/>
      <c r="C9" s="207" t="s">
        <v>293</v>
      </c>
      <c r="D9" s="208"/>
      <c r="E9" s="208"/>
      <c r="F9" s="208"/>
      <c r="G9" s="208"/>
      <c r="H9" s="209"/>
      <c r="I9" s="238"/>
      <c r="J9" s="239" t="s">
        <v>293</v>
      </c>
      <c r="K9" s="208"/>
      <c r="L9" s="240"/>
      <c r="M9" s="134"/>
    </row>
    <row r="10" spans="1:13" ht="39.75" customHeight="1">
      <c r="A10" s="126"/>
      <c r="B10" s="145"/>
      <c r="C10" s="146"/>
      <c r="D10" s="146"/>
      <c r="E10" s="126"/>
      <c r="F10" s="126"/>
      <c r="G10" s="126"/>
      <c r="H10" s="126"/>
      <c r="I10" s="126"/>
      <c r="J10" s="126"/>
      <c r="K10" s="126"/>
      <c r="L10" s="147"/>
      <c r="M10" s="134"/>
    </row>
    <row r="11" spans="1:13" ht="39.75" customHeight="1">
      <c r="A11" s="126"/>
      <c r="B11" s="145"/>
      <c r="C11" s="146"/>
      <c r="D11" s="146"/>
      <c r="E11" s="126"/>
      <c r="F11" s="126"/>
      <c r="G11" s="126"/>
      <c r="H11" s="126"/>
      <c r="I11" s="126"/>
      <c r="J11" s="126"/>
      <c r="K11" s="126"/>
      <c r="L11" s="147"/>
      <c r="M11" s="134"/>
    </row>
    <row r="12" spans="1:13" ht="39.75" customHeight="1" thickBot="1">
      <c r="A12" s="126"/>
      <c r="B12" s="145"/>
      <c r="C12" s="146"/>
      <c r="D12" s="146"/>
      <c r="E12" s="134"/>
      <c r="F12" s="134"/>
      <c r="G12" s="134"/>
      <c r="H12" s="134"/>
      <c r="I12" s="134"/>
      <c r="J12" s="134"/>
      <c r="K12" s="126"/>
      <c r="L12" s="147"/>
      <c r="M12" s="134"/>
    </row>
    <row r="13" spans="1:13" ht="39.75" customHeight="1" thickBot="1">
      <c r="A13" s="126"/>
      <c r="B13" s="148"/>
      <c r="C13" s="223" t="s">
        <v>315</v>
      </c>
      <c r="D13" s="224"/>
      <c r="E13" s="225" t="s">
        <v>316</v>
      </c>
      <c r="F13" s="224"/>
      <c r="G13" s="225" t="s">
        <v>281</v>
      </c>
      <c r="H13" s="224"/>
      <c r="I13" s="136" t="s">
        <v>282</v>
      </c>
      <c r="J13" s="137" t="s">
        <v>312</v>
      </c>
      <c r="K13" s="136" t="s">
        <v>283</v>
      </c>
      <c r="L13" s="149"/>
      <c r="M13" s="134"/>
    </row>
    <row r="14" spans="1:13" ht="51.75" customHeight="1">
      <c r="A14" s="126"/>
      <c r="B14" s="150" t="s">
        <v>320</v>
      </c>
      <c r="C14" s="151" t="str">
        <f>+IF(E14&lt;&gt;"",INT(E14*1.05),"")</f>
        <v/>
      </c>
      <c r="D14" s="155" t="str">
        <f>+IF(C14&lt;&gt;"","円","")</f>
        <v/>
      </c>
      <c r="E14" s="138"/>
      <c r="F14" s="155" t="str">
        <f>+IF(E14&lt;&gt;"","円","")</f>
        <v/>
      </c>
      <c r="G14" s="138" t="str">
        <f>+IF(C14&lt;&gt;"",C14-E14,"")</f>
        <v/>
      </c>
      <c r="H14" s="155" t="str">
        <f>+IF(G14&lt;&gt;"","円","")</f>
        <v/>
      </c>
      <c r="I14" s="156"/>
      <c r="J14" s="156"/>
      <c r="K14" s="156"/>
      <c r="L14" s="157"/>
      <c r="M14" s="134"/>
    </row>
    <row r="15" spans="1:13" ht="51.75" customHeight="1" thickBot="1">
      <c r="A15" s="126"/>
      <c r="B15" s="152" t="s">
        <v>321</v>
      </c>
      <c r="C15" s="153" t="str">
        <f>+IF(E15&lt;&gt;"",INT(E15*1.05),"")</f>
        <v/>
      </c>
      <c r="D15" s="165" t="str">
        <f>+IF(C15&lt;&gt;"","円","")</f>
        <v/>
      </c>
      <c r="E15" s="139"/>
      <c r="F15" s="165" t="str">
        <f>+IF(E15&lt;&gt;"","円","")</f>
        <v/>
      </c>
      <c r="G15" s="139" t="str">
        <f>+IF(C15&lt;&gt;"",C15-E15,"")</f>
        <v/>
      </c>
      <c r="H15" s="165" t="str">
        <f>+IF(G15&lt;&gt;"","円","")</f>
        <v/>
      </c>
      <c r="I15" s="158"/>
      <c r="J15" s="158"/>
      <c r="K15" s="158"/>
      <c r="L15" s="159"/>
      <c r="M15" s="134"/>
    </row>
    <row r="16" spans="1:13" ht="39.75" customHeight="1" thickBot="1">
      <c r="A16" s="126"/>
      <c r="B16" s="148" t="s">
        <v>280</v>
      </c>
      <c r="C16" s="154"/>
      <c r="D16" s="160" t="str">
        <f>+IF(C16&lt;&gt;"","円","")</f>
        <v/>
      </c>
      <c r="E16" s="140" t="s">
        <v>289</v>
      </c>
      <c r="F16" s="160"/>
      <c r="G16" s="140"/>
      <c r="H16" s="160" t="str">
        <f>+IF(G16&lt;&gt;"","円","")</f>
        <v/>
      </c>
      <c r="I16" s="161" t="s">
        <v>290</v>
      </c>
      <c r="J16" s="164" t="str">
        <f>+IF(G16&gt;C16,TEXT(G16-C16,"#,###") &amp; "円","")</f>
        <v/>
      </c>
      <c r="K16" s="161" t="s">
        <v>291</v>
      </c>
      <c r="L16" s="162" t="str">
        <f>+IF(C16&gt;G16,TEXT(C16-G16,"#,###")&amp; "円","")</f>
        <v/>
      </c>
      <c r="M16" s="134"/>
    </row>
    <row r="17" spans="10:10">
      <c r="J17" s="163"/>
    </row>
  </sheetData>
  <mergeCells count="18">
    <mergeCell ref="C13:D13"/>
    <mergeCell ref="E13:F13"/>
    <mergeCell ref="G13:H13"/>
    <mergeCell ref="I6:L6"/>
    <mergeCell ref="B6:H6"/>
    <mergeCell ref="B7:H7"/>
    <mergeCell ref="I7:L7"/>
    <mergeCell ref="B8:B9"/>
    <mergeCell ref="I8:I9"/>
    <mergeCell ref="J9:L9"/>
    <mergeCell ref="J8:L8"/>
    <mergeCell ref="C8:H8"/>
    <mergeCell ref="C9:H9"/>
    <mergeCell ref="B3:L3"/>
    <mergeCell ref="C4:G4"/>
    <mergeCell ref="J4:L4"/>
    <mergeCell ref="I5:L5"/>
    <mergeCell ref="B5:H5"/>
  </mergeCells>
  <phoneticPr fontId="2"/>
  <pageMargins left="0" right="0" top="0.59055118110236227" bottom="0" header="0.31496062992125984" footer="0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"/>
  <sheetViews>
    <sheetView view="pageBreakPreview" zoomScale="75" zoomScaleNormal="100" zoomScaleSheetLayoutView="75" workbookViewId="0">
      <selection activeCell="K34" sqref="K34"/>
    </sheetView>
  </sheetViews>
  <sheetFormatPr defaultRowHeight="14.25"/>
  <cols>
    <col min="1" max="16384" width="9" style="112"/>
  </cols>
  <sheetData/>
  <phoneticPr fontId="2"/>
  <pageMargins left="0" right="0" top="0.59" bottom="0" header="0.39370078740157483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開発XP</cp:lastModifiedBy>
  <cp:lastPrinted>2006-09-26T10:39:46Z</cp:lastPrinted>
  <dcterms:created xsi:type="dcterms:W3CDTF">2001-12-08T17:30:14Z</dcterms:created>
  <dcterms:modified xsi:type="dcterms:W3CDTF">2008-07-28T23:34:51Z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2006/10/01</vt:lpwstr>
  </property>
</Properties>
</file>