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180" windowHeight="784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3">帳票イメージ工種別内訳!$A$1:$J$80</definedName>
  </definedNames>
  <calcPr calcId="125725"/>
</workbook>
</file>

<file path=xl/calcChain.xml><?xml version="1.0" encoding="utf-8"?>
<calcChain xmlns="http://schemas.openxmlformats.org/spreadsheetml/2006/main">
  <c r="B79" i="13"/>
  <c r="D79"/>
  <c r="E79"/>
  <c r="G79"/>
  <c r="H79"/>
  <c r="B44"/>
  <c r="D44"/>
  <c r="E44"/>
  <c r="G44"/>
  <c r="H44"/>
  <c r="B45"/>
  <c r="D45"/>
  <c r="E45"/>
  <c r="G45"/>
  <c r="H45"/>
  <c r="B46"/>
  <c r="D46"/>
  <c r="E46"/>
  <c r="G46"/>
  <c r="H46"/>
  <c r="B47"/>
  <c r="D47"/>
  <c r="E47"/>
  <c r="G47"/>
  <c r="H47"/>
  <c r="B48"/>
  <c r="D48"/>
  <c r="E48"/>
  <c r="G48"/>
  <c r="H48"/>
  <c r="B49"/>
  <c r="D49"/>
  <c r="E49"/>
  <c r="G49"/>
  <c r="H49"/>
  <c r="B50"/>
  <c r="D50"/>
  <c r="E50"/>
  <c r="G50"/>
  <c r="H50"/>
  <c r="B51"/>
  <c r="D51"/>
  <c r="E51"/>
  <c r="G51"/>
  <c r="H51"/>
  <c r="B52"/>
  <c r="D52"/>
  <c r="E52"/>
  <c r="G52"/>
  <c r="H52"/>
  <c r="B53"/>
  <c r="D53"/>
  <c r="E53"/>
  <c r="G53"/>
  <c r="H53"/>
  <c r="B54"/>
  <c r="D54"/>
  <c r="E54"/>
  <c r="G54"/>
  <c r="H54"/>
  <c r="B55"/>
  <c r="D55"/>
  <c r="E55"/>
  <c r="G55"/>
  <c r="H55"/>
  <c r="B56"/>
  <c r="D56"/>
  <c r="E56"/>
  <c r="G56"/>
  <c r="H56"/>
  <c r="B57"/>
  <c r="D57"/>
  <c r="E57"/>
  <c r="G57"/>
  <c r="H57"/>
  <c r="B58"/>
  <c r="D58"/>
  <c r="E58"/>
  <c r="G58"/>
  <c r="H58"/>
  <c r="B59"/>
  <c r="D59"/>
  <c r="E59"/>
  <c r="G59"/>
  <c r="H59"/>
  <c r="B60"/>
  <c r="D60"/>
  <c r="E60"/>
  <c r="G60"/>
  <c r="H60"/>
  <c r="B61"/>
  <c r="D61"/>
  <c r="E61"/>
  <c r="G61"/>
  <c r="H61"/>
  <c r="B62"/>
  <c r="D62"/>
  <c r="E62"/>
  <c r="G62"/>
  <c r="H62"/>
  <c r="B63"/>
  <c r="D63"/>
  <c r="E63"/>
  <c r="G63"/>
  <c r="H63"/>
  <c r="B64"/>
  <c r="D64"/>
  <c r="E64"/>
  <c r="G64"/>
  <c r="H64"/>
  <c r="B65"/>
  <c r="D65"/>
  <c r="E65"/>
  <c r="G65"/>
  <c r="H65"/>
  <c r="B66"/>
  <c r="D66"/>
  <c r="E66"/>
  <c r="G66"/>
  <c r="H66"/>
  <c r="B67"/>
  <c r="D67"/>
  <c r="E67"/>
  <c r="G67"/>
  <c r="H67"/>
  <c r="B68"/>
  <c r="D68"/>
  <c r="E68"/>
  <c r="G68"/>
  <c r="H68"/>
  <c r="B69"/>
  <c r="D69"/>
  <c r="E69"/>
  <c r="G69"/>
  <c r="H69"/>
  <c r="B70"/>
  <c r="D70"/>
  <c r="E70"/>
  <c r="G70"/>
  <c r="H70"/>
  <c r="B71"/>
  <c r="D71"/>
  <c r="E71"/>
  <c r="G71"/>
  <c r="H71"/>
  <c r="B72"/>
  <c r="D72"/>
  <c r="E72"/>
  <c r="G72"/>
  <c r="H72"/>
  <c r="B73"/>
  <c r="D73"/>
  <c r="E73"/>
  <c r="G73"/>
  <c r="H73"/>
  <c r="B74"/>
  <c r="D74"/>
  <c r="E74"/>
  <c r="G74"/>
  <c r="H74"/>
  <c r="B75"/>
  <c r="D75"/>
  <c r="E75"/>
  <c r="G75"/>
  <c r="H75"/>
  <c r="B76"/>
  <c r="D76"/>
  <c r="E76"/>
  <c r="G76"/>
  <c r="H76"/>
  <c r="B77"/>
  <c r="D77"/>
  <c r="E77"/>
  <c r="G77"/>
  <c r="H77"/>
  <c r="B78"/>
  <c r="D78"/>
  <c r="E78"/>
  <c r="G78"/>
  <c r="H78"/>
  <c r="H43"/>
  <c r="G43"/>
  <c r="E43"/>
  <c r="D43"/>
  <c r="B43"/>
  <c r="H38"/>
  <c r="G38"/>
  <c r="E38"/>
  <c r="D38"/>
  <c r="B38"/>
  <c r="H37"/>
  <c r="G37"/>
  <c r="E37"/>
  <c r="D37"/>
  <c r="B37"/>
  <c r="H36"/>
  <c r="G36"/>
  <c r="E36"/>
  <c r="D36"/>
  <c r="B36"/>
  <c r="H35"/>
  <c r="G35"/>
  <c r="E35"/>
  <c r="D35"/>
  <c r="B35"/>
  <c r="H34"/>
  <c r="G34"/>
  <c r="E34"/>
  <c r="D34"/>
  <c r="B34"/>
  <c r="H33"/>
  <c r="G33"/>
  <c r="E33"/>
  <c r="D33"/>
  <c r="B33"/>
  <c r="H32"/>
  <c r="G32"/>
  <c r="E32"/>
  <c r="D32"/>
  <c r="B32"/>
  <c r="H31"/>
  <c r="G31"/>
  <c r="E31"/>
  <c r="D31"/>
  <c r="B31"/>
  <c r="H30"/>
  <c r="G30"/>
  <c r="E30"/>
  <c r="D30"/>
  <c r="B30"/>
  <c r="H29"/>
  <c r="G29"/>
  <c r="E29"/>
  <c r="D29"/>
  <c r="B29"/>
  <c r="H28"/>
  <c r="G28"/>
  <c r="E28"/>
  <c r="D28"/>
  <c r="B28"/>
  <c r="H27"/>
  <c r="G27"/>
  <c r="E27"/>
  <c r="D27"/>
  <c r="B27"/>
  <c r="H26"/>
  <c r="G26"/>
  <c r="E26"/>
  <c r="D26"/>
  <c r="B26"/>
  <c r="H25"/>
  <c r="G25"/>
  <c r="E25"/>
  <c r="D25"/>
  <c r="B25"/>
  <c r="H24"/>
  <c r="G24"/>
  <c r="E24"/>
  <c r="D24"/>
  <c r="B24"/>
  <c r="H23"/>
  <c r="G23"/>
  <c r="E23"/>
  <c r="D23"/>
  <c r="B23"/>
  <c r="H22"/>
  <c r="G22"/>
  <c r="E22"/>
  <c r="D22"/>
  <c r="B22"/>
  <c r="H21"/>
  <c r="G21"/>
  <c r="E21"/>
  <c r="D21"/>
  <c r="B21"/>
  <c r="H20"/>
  <c r="G20"/>
  <c r="E20"/>
  <c r="D20"/>
  <c r="B20"/>
  <c r="H19"/>
  <c r="G19"/>
  <c r="E19"/>
  <c r="D19"/>
  <c r="B19"/>
  <c r="H18"/>
  <c r="G18"/>
  <c r="E18"/>
  <c r="D18"/>
  <c r="B18"/>
  <c r="H17"/>
  <c r="G17"/>
  <c r="E17"/>
  <c r="D17"/>
  <c r="B17"/>
  <c r="H16"/>
  <c r="G16"/>
  <c r="E16"/>
  <c r="D16"/>
  <c r="B16"/>
  <c r="H15"/>
  <c r="G15"/>
  <c r="E15"/>
  <c r="D15"/>
  <c r="B15"/>
  <c r="H14"/>
  <c r="G14"/>
  <c r="E14"/>
  <c r="D14"/>
  <c r="B14"/>
  <c r="H13"/>
  <c r="G13"/>
  <c r="E13"/>
  <c r="D13"/>
  <c r="B13"/>
  <c r="H12"/>
  <c r="G12"/>
  <c r="E12"/>
  <c r="D12"/>
  <c r="B12"/>
  <c r="H11"/>
  <c r="G11"/>
  <c r="E11"/>
  <c r="D11"/>
  <c r="B11"/>
  <c r="H10"/>
  <c r="G10"/>
  <c r="E10"/>
  <c r="D10"/>
  <c r="B10"/>
  <c r="B9"/>
  <c r="H9"/>
  <c r="G9"/>
  <c r="E9"/>
  <c r="D9"/>
  <c r="I5" i="8"/>
  <c r="I6"/>
  <c r="I7"/>
  <c r="I8"/>
  <c r="I9"/>
  <c r="I10"/>
  <c r="I11"/>
  <c r="I12"/>
  <c r="I13"/>
  <c r="I14"/>
  <c r="I15"/>
  <c r="I16"/>
  <c r="I17"/>
  <c r="I18"/>
  <c r="I19"/>
  <c r="I20"/>
  <c r="I21"/>
  <c r="I22"/>
  <c r="I28"/>
  <c r="I29"/>
  <c r="I30"/>
  <c r="I31"/>
  <c r="I32"/>
  <c r="I33"/>
  <c r="I34"/>
  <c r="I35"/>
  <c r="I36"/>
  <c r="I37"/>
  <c r="I38"/>
  <c r="I39"/>
  <c r="I40"/>
  <c r="I41"/>
  <c r="I42"/>
  <c r="I43"/>
  <c r="I44"/>
  <c r="I45"/>
</calcChain>
</file>

<file path=xl/sharedStrings.xml><?xml version="1.0" encoding="utf-8"?>
<sst xmlns="http://schemas.openxmlformats.org/spreadsheetml/2006/main" count="1616" uniqueCount="384">
  <si>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</si>
  <si>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</si>
  <si>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</si>
  <si>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</si>
  <si>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</si>
  <si>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</si>
  <si>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</si>
  <si>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</si>
  <si>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</si>
  <si>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</si>
  <si>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</si>
  <si>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</si>
  <si>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</si>
  <si>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</si>
  <si>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</si>
  <si>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</si>
  <si>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</si>
  <si>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</si>
  <si>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</si>
  <si>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</si>
  <si>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</si>
  <si>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</si>
  <si>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</si>
  <si>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</si>
  <si>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</si>
  <si>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</si>
  <si>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</si>
  <si>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</si>
  <si>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</si>
  <si>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</si>
  <si>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</si>
  <si>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</si>
  <si>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</si>
  <si>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</si>
  <si>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</si>
  <si>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</si>
  <si>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</si>
  <si>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</si>
  <si>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</si>
  <si>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</si>
  <si>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</si>
  <si>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</si>
  <si>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</si>
  <si>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</si>
  <si>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</si>
  <si>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</si>
  <si>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</si>
  <si>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</si>
  <si>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</si>
  <si>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</si>
  <si>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</si>
  <si>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</si>
  <si>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</si>
  <si>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</si>
  <si>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</si>
  <si>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</si>
  <si>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</si>
  <si>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</si>
  <si>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</si>
  <si>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</si>
  <si>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</si>
  <si>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</si>
  <si>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</si>
  <si>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</si>
  <si>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</si>
  <si>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</si>
  <si>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</si>
  <si>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</si>
  <si>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</si>
  <si>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</si>
  <si>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</si>
  <si>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</si>
  <si>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</si>
  <si>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</si>
  <si>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</si>
  <si>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</si>
  <si>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</si>
  <si>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</si>
  <si>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</si>
  <si>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</si>
  <si>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</si>
  <si>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</si>
  <si>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</si>
  <si>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</si>
  <si>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</si>
  <si>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</si>
  <si>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</si>
  <si>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</si>
  <si>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</si>
  <si>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</si>
  <si>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</si>
  <si>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</si>
  <si>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</si>
  <si>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</si>
  <si>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</si>
  <si>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</si>
  <si>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</si>
  <si>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</si>
  <si>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</si>
  <si>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</si>
  <si>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</si>
  <si>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</si>
  <si>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</si>
  <si>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</si>
  <si>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</si>
  <si>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</si>
  <si>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</si>
  <si>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</si>
  <si>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</si>
  <si>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</si>
  <si>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</si>
  <si>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</si>
  <si>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</si>
  <si>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</si>
  <si>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</si>
  <si>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</si>
  <si>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</si>
  <si>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</si>
  <si>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</si>
  <si>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</si>
  <si>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</si>
  <si>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</si>
  <si>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</si>
  <si>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</si>
  <si>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</si>
  <si>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</si>
  <si>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</si>
  <si>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</si>
  <si>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</si>
  <si>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</si>
  <si>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</si>
  <si>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</si>
  <si>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</si>
  <si>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</si>
  <si>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</si>
  <si>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</si>
  <si>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</si>
  <si>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</si>
  <si>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</si>
  <si>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</si>
  <si>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</si>
  <si>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</si>
  <si>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</si>
  <si>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</si>
  <si>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</si>
  <si>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</si>
  <si>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</si>
  <si>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</si>
  <si>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</si>
  <si>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</si>
  <si>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</si>
  <si>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</si>
  <si>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</si>
  <si>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</si>
  <si>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</si>
  <si>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</si>
  <si>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</si>
  <si>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</si>
  <si>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</si>
  <si>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</si>
  <si>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</si>
  <si>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</si>
  <si>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</si>
  <si>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</si>
  <si>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</si>
  <si>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</si>
  <si>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</si>
  <si>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</si>
  <si>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</si>
  <si>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</si>
  <si>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</si>
  <si>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</si>
  <si>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</si>
  <si>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</si>
  <si>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</si>
  <si>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</si>
  <si>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E</t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</si>
  <si>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</si>
  <si>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</si>
  <si>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</si>
  <si>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</si>
  <si>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</si>
  <si>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</si>
  <si>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単位</t>
    <rPh sb="0" eb="2">
      <t>タンイ</t>
    </rPh>
    <phoneticPr fontId="7"/>
  </si>
  <si>
    <t>数量</t>
    <rPh sb="0" eb="2">
      <t>スウリョウ</t>
    </rPh>
    <phoneticPr fontId="7"/>
  </si>
  <si>
    <t>金額</t>
  </si>
  <si>
    <t>階層の深さ</t>
    <rPh sb="0" eb="2">
      <t>カイソウ</t>
    </rPh>
    <rPh sb="3" eb="4">
      <t>フカ</t>
    </rPh>
    <phoneticPr fontId="2"/>
  </si>
  <si>
    <t>H</t>
    <phoneticPr fontId="2"/>
  </si>
  <si>
    <t>I</t>
    <phoneticPr fontId="2"/>
  </si>
  <si>
    <t>名称/規格</t>
    <rPh sb="0" eb="2">
      <t>メイショウ</t>
    </rPh>
    <rPh sb="3" eb="5">
      <t>キカク</t>
    </rPh>
    <phoneticPr fontId="2"/>
  </si>
  <si>
    <t>号代価表　　　</t>
    <phoneticPr fontId="13"/>
  </si>
  <si>
    <t>種目・形状寸法</t>
    <rPh sb="0" eb="2">
      <t>シュモク</t>
    </rPh>
    <rPh sb="3" eb="5">
      <t>ケイジョウ</t>
    </rPh>
    <rPh sb="5" eb="7">
      <t>スンポウ</t>
    </rPh>
    <phoneticPr fontId="13"/>
  </si>
  <si>
    <t>単位</t>
  </si>
  <si>
    <t>数量</t>
  </si>
  <si>
    <t>単価</t>
  </si>
  <si>
    <t>摘要</t>
    <phoneticPr fontId="13"/>
  </si>
  <si>
    <t>A</t>
    <phoneticPr fontId="2"/>
  </si>
  <si>
    <t>A</t>
    <phoneticPr fontId="2"/>
  </si>
  <si>
    <t>F</t>
    <phoneticPr fontId="2"/>
  </si>
  <si>
    <t>P</t>
    <phoneticPr fontId="2"/>
  </si>
  <si>
    <t>O</t>
    <phoneticPr fontId="2"/>
  </si>
  <si>
    <t>A1:M23</t>
    <phoneticPr fontId="2"/>
  </si>
  <si>
    <t>A24:M46</t>
    <phoneticPr fontId="2"/>
  </si>
  <si>
    <t>K</t>
    <phoneticPr fontId="2"/>
  </si>
  <si>
    <t>L</t>
    <phoneticPr fontId="2"/>
  </si>
  <si>
    <t>工事価格</t>
    <rPh sb="0" eb="2">
      <t>コウジ</t>
    </rPh>
    <rPh sb="2" eb="4">
      <t>カカク</t>
    </rPh>
    <phoneticPr fontId="2"/>
  </si>
  <si>
    <t>工事価格1</t>
    <rPh sb="0" eb="2">
      <t>コウジ</t>
    </rPh>
    <rPh sb="2" eb="4">
      <t>カカク</t>
    </rPh>
    <phoneticPr fontId="2"/>
  </si>
  <si>
    <t>金額</t>
    <rPh sb="0" eb="2">
      <t>キンガク</t>
    </rPh>
    <phoneticPr fontId="7"/>
  </si>
  <si>
    <t>構成比(%)</t>
    <rPh sb="0" eb="3">
      <t>コウセイヒ</t>
    </rPh>
    <phoneticPr fontId="2"/>
  </si>
  <si>
    <t>キー項目項目値</t>
    <rPh sb="2" eb="4">
      <t>コウモク</t>
    </rPh>
    <rPh sb="4" eb="6">
      <t>コウモク</t>
    </rPh>
    <rPh sb="6" eb="7">
      <t>チ</t>
    </rPh>
    <phoneticPr fontId="2"/>
  </si>
  <si>
    <t>参照項目名</t>
    <rPh sb="0" eb="2">
      <t>サンショウ</t>
    </rPh>
    <rPh sb="2" eb="4">
      <t>コウモク</t>
    </rPh>
    <rPh sb="4" eb="5">
      <t>メイ</t>
    </rPh>
    <phoneticPr fontId="2"/>
  </si>
  <si>
    <t>表示列名</t>
    <rPh sb="0" eb="2">
      <t>ヒョウジ</t>
    </rPh>
    <rPh sb="2" eb="3">
      <t>レツ</t>
    </rPh>
    <rPh sb="3" eb="4">
      <t>メイ</t>
    </rPh>
    <phoneticPr fontId="2"/>
  </si>
  <si>
    <t>直接工事費</t>
    <rPh sb="0" eb="2">
      <t>チョクセツ</t>
    </rPh>
    <rPh sb="2" eb="5">
      <t>コウジヒ</t>
    </rPh>
    <phoneticPr fontId="2"/>
  </si>
  <si>
    <t>名称</t>
    <rPh sb="0" eb="2">
      <t>メイショウ</t>
    </rPh>
    <phoneticPr fontId="2"/>
  </si>
  <si>
    <t>空白データで罫線を消す</t>
    <rPh sb="0" eb="2">
      <t>クウハク</t>
    </rPh>
    <rPh sb="6" eb="8">
      <t>ケイセン</t>
    </rPh>
    <rPh sb="9" eb="10">
      <t>ケ</t>
    </rPh>
    <phoneticPr fontId="2"/>
  </si>
  <si>
    <t>金額</t>
    <rPh sb="0" eb="2">
      <t>キンガク</t>
    </rPh>
    <phoneticPr fontId="2"/>
  </si>
  <si>
    <t>共通仮設費率額</t>
    <rPh sb="0" eb="2">
      <t>キョウツウ</t>
    </rPh>
    <rPh sb="2" eb="4">
      <t>カセツ</t>
    </rPh>
    <rPh sb="4" eb="5">
      <t>ヒ</t>
    </rPh>
    <rPh sb="5" eb="6">
      <t>リツ</t>
    </rPh>
    <rPh sb="6" eb="7">
      <t>ガク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</si>
  <si>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</si>
  <si>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1式</t>
    <rPh sb="1" eb="2">
      <t>シキ</t>
    </rPh>
    <phoneticPr fontId="2"/>
  </si>
  <si>
    <t>数量</t>
    <rPh sb="0" eb="2">
      <t>スウリョウ</t>
    </rPh>
    <phoneticPr fontId="2"/>
  </si>
  <si>
    <t>運搬費</t>
    <rPh sb="0" eb="2">
      <t>ウンパン</t>
    </rPh>
    <rPh sb="2" eb="3">
      <t>ヒ</t>
    </rPh>
    <phoneticPr fontId="2"/>
  </si>
  <si>
    <t>共通仮設費（積上）</t>
    <rPh sb="0" eb="2">
      <t>キョウツウ</t>
    </rPh>
    <rPh sb="2" eb="4">
      <t>カセツ</t>
    </rPh>
    <rPh sb="4" eb="5">
      <t>ヒ</t>
    </rPh>
    <rPh sb="6" eb="8">
      <t>ツミア</t>
    </rPh>
    <phoneticPr fontId="2"/>
  </si>
  <si>
    <t>安全費</t>
    <rPh sb="0" eb="2">
      <t>アンゼン</t>
    </rPh>
    <rPh sb="2" eb="3">
      <t>ヒ</t>
    </rPh>
    <phoneticPr fontId="2"/>
  </si>
  <si>
    <t>純工事費</t>
    <rPh sb="0" eb="1">
      <t>ジュン</t>
    </rPh>
    <rPh sb="1" eb="4">
      <t>コウジヒ</t>
    </rPh>
    <phoneticPr fontId="2"/>
  </si>
  <si>
    <t>現場管理費</t>
    <rPh sb="0" eb="2">
      <t>ゲンバ</t>
    </rPh>
    <rPh sb="2" eb="5">
      <t>カンリヒ</t>
    </rPh>
    <phoneticPr fontId="2"/>
  </si>
  <si>
    <t>現場経費（率）</t>
    <rPh sb="0" eb="2">
      <t>ゲンバ</t>
    </rPh>
    <rPh sb="2" eb="4">
      <t>ケイヒ</t>
    </rPh>
    <rPh sb="5" eb="6">
      <t>リツ</t>
    </rPh>
    <phoneticPr fontId="2"/>
  </si>
  <si>
    <t>現場経費（積上）</t>
    <rPh sb="0" eb="2">
      <t>ゲンバ</t>
    </rPh>
    <rPh sb="2" eb="4">
      <t>ケイヒ</t>
    </rPh>
    <rPh sb="5" eb="7">
      <t>ツミア</t>
    </rPh>
    <phoneticPr fontId="2"/>
  </si>
  <si>
    <t>工事原価</t>
    <rPh sb="0" eb="2">
      <t>コウジ</t>
    </rPh>
    <rPh sb="2" eb="4">
      <t>ゲンカ</t>
    </rPh>
    <phoneticPr fontId="2"/>
  </si>
  <si>
    <t>データキー項目</t>
    <rPh sb="5" eb="7">
      <t>コウモク</t>
    </rPh>
    <phoneticPr fontId="2"/>
  </si>
  <si>
    <t>名称1</t>
  </si>
  <si>
    <t>列</t>
    <rPh sb="0" eb="1">
      <t>レツ</t>
    </rPh>
    <phoneticPr fontId="2"/>
  </si>
  <si>
    <t>名称1</t>
    <phoneticPr fontId="2"/>
  </si>
  <si>
    <t>名称1</t>
    <phoneticPr fontId="2"/>
  </si>
  <si>
    <t>B</t>
    <phoneticPr fontId="2"/>
  </si>
  <si>
    <t>B</t>
    <phoneticPr fontId="2"/>
  </si>
  <si>
    <t>B</t>
    <phoneticPr fontId="2"/>
  </si>
  <si>
    <t>共通仮設費合計</t>
    <phoneticPr fontId="2"/>
  </si>
  <si>
    <t>科　　　目</t>
    <rPh sb="0" eb="1">
      <t>カ</t>
    </rPh>
    <rPh sb="4" eb="5">
      <t>メ</t>
    </rPh>
    <phoneticPr fontId="7"/>
  </si>
  <si>
    <t>F</t>
    <phoneticPr fontId="2"/>
  </si>
  <si>
    <t>ワーク</t>
    <phoneticPr fontId="2"/>
  </si>
  <si>
    <t>入 札 金 額 見 積 内 訳 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</si>
  <si>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工事場所</t>
    <rPh sb="0" eb="2">
      <t>コウジ</t>
    </rPh>
    <rPh sb="2" eb="4">
      <t>バショ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</si>
  <si>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</si>
  <si>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Ｊ</t>
    <phoneticPr fontId="2"/>
  </si>
  <si>
    <t>G</t>
    <phoneticPr fontId="2"/>
  </si>
  <si>
    <t>備考</t>
    <rPh sb="0" eb="2">
      <t>ビコウ</t>
    </rPh>
    <phoneticPr fontId="7"/>
  </si>
  <si>
    <t>工事名1</t>
    <rPh sb="0" eb="2">
      <t>コウジ</t>
    </rPh>
    <rPh sb="2" eb="3">
      <t>メイ</t>
    </rPh>
    <phoneticPr fontId="2"/>
  </si>
  <si>
    <t>工事名2</t>
    <rPh sb="0" eb="2">
      <t>コウジ</t>
    </rPh>
    <rPh sb="2" eb="3">
      <t>メイ</t>
    </rPh>
    <phoneticPr fontId="2"/>
  </si>
  <si>
    <t>工事場所1</t>
    <rPh sb="0" eb="2">
      <t>コウジ</t>
    </rPh>
    <rPh sb="2" eb="4">
      <t>バショ</t>
    </rPh>
    <phoneticPr fontId="2"/>
  </si>
  <si>
    <t>工事場所2</t>
    <rPh sb="0" eb="2">
      <t>コウジ</t>
    </rPh>
    <rPh sb="2" eb="4">
      <t>バショ</t>
    </rPh>
    <phoneticPr fontId="2"/>
  </si>
  <si>
    <t>N</t>
  </si>
  <si>
    <t>純工事費　ａ＋ｂ　（Ｘ）　　　　　　　　　　　　　　　</t>
    <rPh sb="0" eb="1">
      <t>ジュン</t>
    </rPh>
    <rPh sb="1" eb="4">
      <t>コウジヒ</t>
    </rPh>
    <phoneticPr fontId="2"/>
  </si>
  <si>
    <t>運搬費積上</t>
    <rPh sb="0" eb="2">
      <t>ウンパン</t>
    </rPh>
    <rPh sb="2" eb="3">
      <t>ヒ</t>
    </rPh>
    <rPh sb="3" eb="5">
      <t>ツミア</t>
    </rPh>
    <phoneticPr fontId="2"/>
  </si>
  <si>
    <t>安全費積上</t>
    <rPh sb="0" eb="2">
      <t>アンゼン</t>
    </rPh>
    <rPh sb="2" eb="3">
      <t>ヒ</t>
    </rPh>
    <phoneticPr fontId="2"/>
  </si>
  <si>
    <t>　</t>
    <phoneticPr fontId="2"/>
  </si>
  <si>
    <t xml:space="preserve">工事費計　（Ｙ）＋ｄ　　　　　　　　　　 </t>
    <rPh sb="0" eb="3">
      <t>コウジヒ</t>
    </rPh>
    <rPh sb="3" eb="4">
      <t>ケイ</t>
    </rPh>
    <phoneticPr fontId="2"/>
  </si>
  <si>
    <t>L</t>
    <phoneticPr fontId="2"/>
  </si>
  <si>
    <t>経費行のしるし</t>
    <rPh sb="0" eb="2">
      <t>ケイヒ</t>
    </rPh>
    <rPh sb="2" eb="3">
      <t>ギョウ</t>
    </rPh>
    <phoneticPr fontId="2"/>
  </si>
  <si>
    <t>元の式を消す</t>
    <rPh sb="0" eb="1">
      <t>モト</t>
    </rPh>
    <rPh sb="2" eb="3">
      <t>シキ</t>
    </rPh>
    <rPh sb="4" eb="5">
      <t>ケ</t>
    </rPh>
    <phoneticPr fontId="2"/>
  </si>
  <si>
    <t>単位</t>
    <rPh sb="0" eb="2">
      <t>タンイ</t>
    </rPh>
    <phoneticPr fontId="2"/>
  </si>
  <si>
    <t>コード</t>
    <phoneticPr fontId="2"/>
  </si>
  <si>
    <t>空白行の挿入</t>
    <rPh sb="0" eb="2">
      <t>クウハク</t>
    </rPh>
    <rPh sb="2" eb="3">
      <t>ギョウ</t>
    </rPh>
    <rPh sb="4" eb="6">
      <t>ソウニュウ</t>
    </rPh>
    <phoneticPr fontId="2"/>
  </si>
  <si>
    <t>罫線を消すため空白を書き込む</t>
    <rPh sb="0" eb="2">
      <t>ケイセン</t>
    </rPh>
    <rPh sb="3" eb="4">
      <t>ケ</t>
    </rPh>
    <rPh sb="7" eb="9">
      <t>クウハク</t>
    </rPh>
    <rPh sb="10" eb="11">
      <t>カ</t>
    </rPh>
    <rPh sb="12" eb="13">
      <t>コ</t>
    </rPh>
    <phoneticPr fontId="2"/>
  </si>
  <si>
    <t xml:space="preserve">工事原価　（Ｘ）＋ｃ　　（Ｙ）                  </t>
    <rPh sb="0" eb="2">
      <t>コウジ</t>
    </rPh>
    <rPh sb="2" eb="4">
      <t>ゲンカ</t>
    </rPh>
    <phoneticPr fontId="2"/>
  </si>
  <si>
    <t xml:space="preserve">一般管理費等　ｄ　　                　　　　　    </t>
    <rPh sb="0" eb="2">
      <t>イッパン</t>
    </rPh>
    <rPh sb="2" eb="5">
      <t>カンリヒ</t>
    </rPh>
    <rPh sb="5" eb="6">
      <t>ナド</t>
    </rPh>
    <phoneticPr fontId="2"/>
  </si>
  <si>
    <t>直接工事費計　a　　　　　　　　          　　　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</si>
  <si>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共通仮設費計　b　　　　　　　　　　　　　　　　　　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</si>
  <si>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現場経費計　　　　ｃ　　         　　　　　　　　</t>
    <rPh sb="0" eb="2">
      <t>ゲンバ</t>
    </rPh>
    <rPh sb="2" eb="4">
      <t>ケイヒ</t>
    </rPh>
    <rPh sb="4" eb="5">
      <t>ケイ</t>
    </rPh>
    <phoneticPr fontId="2"/>
  </si>
  <si>
    <t>AE</t>
  </si>
  <si>
    <t>A</t>
    <phoneticPr fontId="2"/>
  </si>
  <si>
    <t>R</t>
    <phoneticPr fontId="2"/>
  </si>
  <si>
    <t>N</t>
    <phoneticPr fontId="2"/>
  </si>
  <si>
    <t>AE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</si>
  <si>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</si>
  <si>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</si>
  <si>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</si>
  <si>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</si>
  <si>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AI</t>
    <phoneticPr fontId="2"/>
  </si>
  <si>
    <t>BB</t>
    <phoneticPr fontId="2"/>
  </si>
  <si>
    <t>AZ</t>
  </si>
  <si>
    <t>AZ</t>
    <phoneticPr fontId="2"/>
  </si>
  <si>
    <t>BS</t>
  </si>
  <si>
    <t>BS</t>
    <phoneticPr fontId="2"/>
  </si>
  <si>
    <t>AJ</t>
    <phoneticPr fontId="2"/>
  </si>
  <si>
    <t>BC</t>
    <phoneticPr fontId="2"/>
  </si>
  <si>
    <t>AS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</si>
  <si>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</si>
  <si>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</si>
  <si>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</si>
  <si>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</si>
  <si>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</si>
  <si>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</si>
  <si>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</si>
  <si>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</si>
  <si>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</si>
  <si>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</si>
  <si>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</si>
  <si>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</si>
  <si>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</si>
  <si>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</si>
  <si>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</si>
  <si>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</si>
  <si>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</si>
  <si>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</si>
  <si>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</si>
  <si>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</si>
  <si>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準備費積上</t>
    <rPh sb="0" eb="2">
      <t>ジュンビ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</si>
  <si>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</si>
  <si>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事業損失防止施設費積上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2"/>
  </si>
  <si>
    <t>事業損失防止施設費</t>
    <rPh sb="8" eb="9">
      <t>ヒ</t>
    </rPh>
    <phoneticPr fontId="2"/>
  </si>
  <si>
    <t>役務費積上</t>
    <rPh sb="0" eb="2">
      <t>エキム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</si>
  <si>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</si>
  <si>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技術管理費積上</t>
    <rPh sb="0" eb="2">
      <t>ギジュツ</t>
    </rPh>
    <rPh sb="2" eb="4">
      <t>カンリ</t>
    </rPh>
    <rPh sb="4" eb="5">
      <t>ヒ</t>
    </rPh>
    <phoneticPr fontId="2"/>
  </si>
  <si>
    <t>技術管理費</t>
    <rPh sb="4" eb="5">
      <t>ヒ</t>
    </rPh>
    <phoneticPr fontId="2"/>
  </si>
  <si>
    <t>営繕費積上</t>
    <rPh sb="0" eb="2">
      <t>エイゼン</t>
    </rPh>
    <rPh sb="2" eb="3">
      <t>ヒ</t>
    </rPh>
    <phoneticPr fontId="2"/>
  </si>
  <si>
    <t>営繕費</t>
    <rPh sb="0" eb="2">
      <t>エイゼン</t>
    </rPh>
    <rPh sb="2" eb="3">
      <t>ヒ</t>
    </rPh>
    <phoneticPr fontId="2"/>
  </si>
  <si>
    <t>ｲﾒｰｼﾞｱｯﾌﾟ経費積上</t>
    <phoneticPr fontId="2"/>
  </si>
  <si>
    <t>ｲﾒｰｼﾞｱｯﾌﾟ経費</t>
  </si>
  <si>
    <t>ｽｸﾗｯﾌﾟ積上</t>
  </si>
  <si>
    <t>ｽｸﾗｯﾌﾟ</t>
    <phoneticPr fontId="2"/>
  </si>
  <si>
    <t>特殊</t>
    <rPh sb="0" eb="2">
      <t>トクシュ</t>
    </rPh>
    <phoneticPr fontId="2"/>
  </si>
  <si>
    <t>AN</t>
    <phoneticPr fontId="2"/>
  </si>
  <si>
    <t>BL</t>
    <phoneticPr fontId="2"/>
  </si>
  <si>
    <t>BG</t>
    <phoneticPr fontId="2"/>
  </si>
  <si>
    <t>CD</t>
    <phoneticPr fontId="2"/>
  </si>
  <si>
    <t>BA</t>
    <phoneticPr fontId="2"/>
  </si>
  <si>
    <t>BX</t>
    <phoneticPr fontId="2"/>
  </si>
  <si>
    <t>AT</t>
    <phoneticPr fontId="2"/>
  </si>
  <si>
    <t>BR</t>
    <phoneticPr fontId="2"/>
  </si>
  <si>
    <t>AO</t>
    <phoneticPr fontId="2"/>
  </si>
  <si>
    <t>BM</t>
    <phoneticPr fontId="2"/>
  </si>
  <si>
    <t>AZ</t>
    <phoneticPr fontId="2"/>
  </si>
  <si>
    <t>BW</t>
    <phoneticPr fontId="2"/>
  </si>
  <si>
    <t>I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</si>
  <si>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</si>
  <si>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</si>
  <si>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</si>
  <si>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</si>
  <si>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AQ</t>
    <phoneticPr fontId="2"/>
  </si>
  <si>
    <t>AX</t>
    <phoneticPr fontId="2"/>
  </si>
  <si>
    <t>AU</t>
    <phoneticPr fontId="2"/>
  </si>
  <si>
    <t>AS</t>
    <phoneticPr fontId="2"/>
  </si>
  <si>
    <t>AM</t>
    <phoneticPr fontId="2"/>
  </si>
  <si>
    <t>-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</si>
  <si>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</si>
  <si>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</si>
  <si>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</si>
  <si>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</si>
  <si>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</si>
  <si>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</si>
  <si>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</si>
  <si>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</si>
  <si>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AS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</si>
  <si>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</si>
  <si>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</si>
  <si>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</si>
  <si>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</si>
  <si>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</si>
  <si>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BC</t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</si>
  <si>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</si>
  <si>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</si>
  <si>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</si>
  <si>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</si>
  <si>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AH</t>
    <phoneticPr fontId="2"/>
  </si>
  <si>
    <t>AV</t>
    <phoneticPr fontId="2"/>
  </si>
  <si>
    <t>AM</t>
    <phoneticPr fontId="2"/>
  </si>
  <si>
    <t>BA</t>
    <phoneticPr fontId="2"/>
  </si>
  <si>
    <t>AJ</t>
    <phoneticPr fontId="2"/>
  </si>
  <si>
    <t>AX</t>
    <phoneticPr fontId="2"/>
  </si>
  <si>
    <t>AN</t>
    <phoneticPr fontId="2"/>
  </si>
  <si>
    <t>BB</t>
    <phoneticPr fontId="2"/>
  </si>
  <si>
    <t>-</t>
    <phoneticPr fontId="2"/>
  </si>
  <si>
    <t>AK</t>
    <phoneticPr fontId="2"/>
  </si>
  <si>
    <t>AY</t>
    <phoneticPr fontId="2"/>
  </si>
  <si>
    <t>AW</t>
    <phoneticPr fontId="2"/>
  </si>
  <si>
    <t>一般管理費(契約保証費含む)</t>
    <rPh sb="0" eb="2">
      <t>イッパン</t>
    </rPh>
    <rPh sb="2" eb="5">
      <t>カンリヒ</t>
    </rPh>
    <rPh sb="6" eb="8">
      <t>ケイヤク</t>
    </rPh>
    <rPh sb="8" eb="10">
      <t>ホショウ</t>
    </rPh>
    <rPh sb="10" eb="11">
      <t>ヒ</t>
    </rPh>
    <rPh sb="11" eb="12">
      <t>フク</t>
    </rPh>
    <phoneticPr fontId="2"/>
  </si>
  <si>
    <t>A1:J40</t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</si>
  <si>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</si>
  <si>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</si>
  <si>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</si>
  <si>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</si>
  <si>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A41:J80</t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</si>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</sst>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);[Red]\(#,##0\)"/>
    <numFmt numFmtId="178" formatCode="#,##0.0;[Red]\-#,##0.0"/>
    <numFmt numFmtId="179" formatCode="0.00_ "/>
    <numFmt numFmtId="180" formatCode="0.000_ "/>
    <numFmt numFmtId="181" formatCode="\ "/>
  </numFmts>
  <fonts count="20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321">
    <xf numFmtId="0" fontId="0" fillId="0" borderId="0" xfId="0"/>
    <xf numFmtId="0" fontId="0" fillId="2" borderId="64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2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2" applyNumberFormat="1" applyFont="1" applyFill="1" applyBorder="1"/>
    <xf numFmtId="0" fontId="0" fillId="2" borderId="9" xfId="0" applyFill="1" applyBorder="1"/>
    <xf numFmtId="40" fontId="0" fillId="2" borderId="10" xfId="2" applyNumberFormat="1" applyFont="1" applyFill="1" applyBorder="1"/>
    <xf numFmtId="0" fontId="0" fillId="2" borderId="11" xfId="0" applyFill="1" applyBorder="1"/>
    <xf numFmtId="40" fontId="0" fillId="2" borderId="6" xfId="2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2" applyNumberFormat="1" applyFont="1" applyFill="1" applyBorder="1"/>
    <xf numFmtId="0" fontId="1" fillId="2" borderId="9" xfId="0" applyFont="1" applyFill="1" applyBorder="1"/>
    <xf numFmtId="40" fontId="1" fillId="2" borderId="10" xfId="2" applyNumberFormat="1" applyFont="1" applyFill="1" applyBorder="1"/>
    <xf numFmtId="0" fontId="1" fillId="2" borderId="11" xfId="0" applyFont="1" applyFill="1" applyBorder="1"/>
    <xf numFmtId="40" fontId="1" fillId="2" borderId="6" xfId="2" applyNumberFormat="1" applyFont="1" applyFill="1" applyBorder="1"/>
    <xf numFmtId="0" fontId="0" fillId="2" borderId="7" xfId="0" applyFill="1" applyBorder="1"/>
    <xf numFmtId="40" fontId="0" fillId="2" borderId="8" xfId="2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5" fillId="0" borderId="0" xfId="3" applyFont="1">
      <alignment vertical="center"/>
    </xf>
    <xf numFmtId="177" fontId="5" fillId="0" borderId="0" xfId="3" applyNumberFormat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3" applyFont="1" applyBorder="1">
      <alignment vertical="center"/>
    </xf>
    <xf numFmtId="0" fontId="5" fillId="0" borderId="0" xfId="3" applyFont="1" applyAlignment="1">
      <alignment vertical="center"/>
    </xf>
    <xf numFmtId="0" fontId="0" fillId="0" borderId="28" xfId="0" applyFill="1" applyBorder="1"/>
    <xf numFmtId="0" fontId="10" fillId="0" borderId="0" xfId="0" applyFont="1" applyFill="1" applyAlignment="1">
      <alignment horizontal="distributed" vertical="center"/>
    </xf>
    <xf numFmtId="0" fontId="10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42" xfId="0" applyFont="1" applyBorder="1" applyAlignment="1">
      <alignment horizontal="left" vertical="center"/>
    </xf>
    <xf numFmtId="0" fontId="10" fillId="0" borderId="42" xfId="0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0" borderId="18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177" fontId="10" fillId="0" borderId="1" xfId="0" applyNumberFormat="1" applyFont="1" applyBorder="1" applyAlignment="1">
      <alignment horizontal="distributed" vertical="center" justifyLastLine="1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44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10" fillId="0" borderId="44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0" fontId="14" fillId="0" borderId="44" xfId="0" applyFont="1" applyFill="1" applyBorder="1" applyAlignment="1">
      <alignment vertical="center"/>
    </xf>
    <xf numFmtId="0" fontId="16" fillId="0" borderId="44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/>
    </xf>
    <xf numFmtId="177" fontId="10" fillId="0" borderId="46" xfId="0" applyNumberFormat="1" applyFont="1" applyBorder="1" applyAlignment="1">
      <alignment horizontal="right" vertical="center"/>
    </xf>
    <xf numFmtId="0" fontId="14" fillId="0" borderId="45" xfId="0" applyFont="1" applyFill="1" applyBorder="1" applyAlignment="1">
      <alignment vertical="center"/>
    </xf>
    <xf numFmtId="0" fontId="14" fillId="0" borderId="47" xfId="0" quotePrefix="1" applyFont="1" applyFill="1" applyBorder="1" applyAlignment="1">
      <alignment horizontal="right" vertical="center"/>
    </xf>
    <xf numFmtId="176" fontId="14" fillId="0" borderId="47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centerContinuous" vertical="center"/>
    </xf>
    <xf numFmtId="180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81" fontId="14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Alignment="1">
      <alignment horizontal="distributed"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42" xfId="0" quotePrefix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horizontal="right" vertical="center"/>
    </xf>
    <xf numFmtId="0" fontId="10" fillId="0" borderId="49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10" fillId="0" borderId="47" xfId="0" applyFont="1" applyBorder="1" applyAlignment="1">
      <alignment horizontal="centerContinuous" vertical="center"/>
    </xf>
    <xf numFmtId="0" fontId="10" fillId="0" borderId="51" xfId="0" applyFont="1" applyBorder="1" applyAlignment="1">
      <alignment horizontal="centerContinuous" vertical="center"/>
    </xf>
    <xf numFmtId="177" fontId="15" fillId="0" borderId="46" xfId="0" applyNumberFormat="1" applyFont="1" applyFill="1" applyBorder="1" applyAlignment="1">
      <alignment horizontal="right" vertical="center"/>
    </xf>
    <xf numFmtId="179" fontId="15" fillId="0" borderId="2" xfId="0" applyNumberFormat="1" applyFont="1" applyBorder="1" applyAlignment="1">
      <alignment vertical="center"/>
    </xf>
    <xf numFmtId="179" fontId="15" fillId="0" borderId="46" xfId="0" applyNumberFormat="1" applyFont="1" applyBorder="1" applyAlignment="1">
      <alignment vertical="center"/>
    </xf>
    <xf numFmtId="0" fontId="10" fillId="0" borderId="52" xfId="0" applyFont="1" applyFill="1" applyBorder="1" applyAlignment="1">
      <alignment vertical="center"/>
    </xf>
    <xf numFmtId="0" fontId="10" fillId="0" borderId="38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Continuous" vertical="center"/>
    </xf>
    <xf numFmtId="0" fontId="10" fillId="0" borderId="18" xfId="0" applyFont="1" applyFill="1" applyBorder="1" applyAlignment="1">
      <alignment horizontal="center" vertical="center"/>
    </xf>
    <xf numFmtId="179" fontId="15" fillId="0" borderId="1" xfId="0" applyNumberFormat="1" applyFont="1" applyBorder="1" applyAlignment="1">
      <alignment vertical="center"/>
    </xf>
    <xf numFmtId="177" fontId="15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0" fontId="14" fillId="0" borderId="18" xfId="0" applyFont="1" applyFill="1" applyBorder="1" applyAlignment="1">
      <alignment vertical="center"/>
    </xf>
    <xf numFmtId="0" fontId="14" fillId="0" borderId="38" xfId="0" quotePrefix="1" applyFont="1" applyFill="1" applyBorder="1" applyAlignment="1">
      <alignment horizontal="right" vertical="center"/>
    </xf>
    <xf numFmtId="176" fontId="14" fillId="0" borderId="38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vertical="center"/>
    </xf>
    <xf numFmtId="0" fontId="16" fillId="0" borderId="38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8" fillId="0" borderId="18" xfId="3" applyFont="1" applyBorder="1">
      <alignment vertical="center"/>
    </xf>
    <xf numFmtId="0" fontId="9" fillId="0" borderId="24" xfId="3" applyFont="1" applyBorder="1">
      <alignment vertical="center"/>
    </xf>
    <xf numFmtId="0" fontId="9" fillId="0" borderId="18" xfId="3" applyFont="1" applyBorder="1">
      <alignment vertical="center"/>
    </xf>
    <xf numFmtId="0" fontId="9" fillId="0" borderId="19" xfId="3" applyFont="1" applyBorder="1">
      <alignment vertical="center"/>
    </xf>
    <xf numFmtId="0" fontId="9" fillId="0" borderId="37" xfId="3" applyFont="1" applyBorder="1">
      <alignment vertical="center"/>
    </xf>
    <xf numFmtId="0" fontId="0" fillId="0" borderId="5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5" fillId="0" borderId="1" xfId="3" applyFont="1" applyFill="1" applyBorder="1" applyAlignment="1">
      <alignment horizontal="right" vertical="center"/>
    </xf>
    <xf numFmtId="0" fontId="5" fillId="0" borderId="12" xfId="3" applyFont="1" applyFill="1" applyBorder="1" applyAlignment="1">
      <alignment horizontal="right" vertical="center"/>
    </xf>
    <xf numFmtId="178" fontId="5" fillId="0" borderId="1" xfId="2" applyNumberFormat="1" applyFont="1" applyBorder="1" applyAlignment="1">
      <alignment horizontal="right" vertical="center"/>
    </xf>
    <xf numFmtId="178" fontId="5" fillId="0" borderId="12" xfId="2" applyNumberFormat="1" applyFont="1" applyBorder="1" applyAlignment="1">
      <alignment horizontal="right" vertical="center"/>
    </xf>
    <xf numFmtId="0" fontId="17" fillId="0" borderId="0" xfId="3" applyFont="1">
      <alignment vertical="center"/>
    </xf>
    <xf numFmtId="0" fontId="0" fillId="0" borderId="11" xfId="0" applyBorder="1"/>
    <xf numFmtId="0" fontId="0" fillId="0" borderId="19" xfId="0" applyBorder="1"/>
    <xf numFmtId="0" fontId="0" fillId="0" borderId="41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Fill="1" applyBorder="1"/>
    <xf numFmtId="0" fontId="0" fillId="0" borderId="59" xfId="0" applyBorder="1"/>
    <xf numFmtId="0" fontId="0" fillId="0" borderId="16" xfId="0" applyBorder="1"/>
    <xf numFmtId="38" fontId="5" fillId="0" borderId="14" xfId="2" applyFont="1" applyBorder="1" applyAlignment="1">
      <alignment horizontal="right" vertical="center"/>
    </xf>
    <xf numFmtId="38" fontId="5" fillId="0" borderId="15" xfId="2" applyFont="1" applyBorder="1" applyAlignment="1">
      <alignment horizontal="right" vertical="center"/>
    </xf>
    <xf numFmtId="177" fontId="5" fillId="0" borderId="0" xfId="3" applyNumberFormat="1" applyFont="1" applyFill="1" applyBorder="1">
      <alignment vertical="center"/>
    </xf>
    <xf numFmtId="0" fontId="5" fillId="0" borderId="4" xfId="3" applyFont="1" applyBorder="1" applyAlignment="1">
      <alignment horizontal="distributed" vertical="center" justifyLastLine="1"/>
    </xf>
    <xf numFmtId="0" fontId="5" fillId="0" borderId="41" xfId="3" applyFont="1" applyBorder="1" applyAlignment="1">
      <alignment horizontal="distributed" vertical="center" justifyLastLine="1"/>
    </xf>
    <xf numFmtId="177" fontId="5" fillId="0" borderId="16" xfId="3" applyNumberFormat="1" applyFont="1" applyBorder="1" applyAlignment="1">
      <alignment horizontal="distributed" vertical="center" justifyLastLine="1"/>
    </xf>
    <xf numFmtId="177" fontId="5" fillId="0" borderId="4" xfId="3" applyNumberFormat="1" applyFont="1" applyBorder="1" applyAlignment="1">
      <alignment horizontal="distributed" vertical="center" justifyLastLine="1"/>
    </xf>
    <xf numFmtId="0" fontId="0" fillId="0" borderId="3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0" fillId="0" borderId="60" xfId="0" applyFill="1" applyBorder="1"/>
    <xf numFmtId="0" fontId="0" fillId="0" borderId="48" xfId="0" applyBorder="1"/>
    <xf numFmtId="0" fontId="0" fillId="0" borderId="46" xfId="0" applyFill="1" applyBorder="1"/>
    <xf numFmtId="0" fontId="0" fillId="0" borderId="61" xfId="0" applyFill="1" applyBorder="1"/>
    <xf numFmtId="0" fontId="0" fillId="0" borderId="9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0" fillId="0" borderId="26" xfId="0" applyBorder="1"/>
    <xf numFmtId="0" fontId="0" fillId="0" borderId="62" xfId="0" applyBorder="1"/>
    <xf numFmtId="177" fontId="5" fillId="0" borderId="18" xfId="3" applyNumberFormat="1" applyFont="1" applyBorder="1" applyAlignment="1">
      <alignment horizontal="right" vertical="center"/>
    </xf>
    <xf numFmtId="177" fontId="5" fillId="0" borderId="19" xfId="3" applyNumberFormat="1" applyFont="1" applyBorder="1" applyAlignment="1">
      <alignment horizontal="right" vertical="center"/>
    </xf>
    <xf numFmtId="0" fontId="18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0" fontId="0" fillId="0" borderId="56" xfId="0" applyBorder="1" applyAlignment="1">
      <alignment horizontal="center"/>
    </xf>
    <xf numFmtId="0" fontId="19" fillId="0" borderId="0" xfId="3" applyFont="1">
      <alignment vertical="center"/>
    </xf>
    <xf numFmtId="0" fontId="5" fillId="0" borderId="22" xfId="0" applyFont="1" applyBorder="1"/>
    <xf numFmtId="0" fontId="0" fillId="0" borderId="40" xfId="0" applyBorder="1"/>
    <xf numFmtId="0" fontId="1" fillId="0" borderId="4" xfId="0" applyFont="1" applyBorder="1"/>
    <xf numFmtId="0" fontId="1" fillId="0" borderId="24" xfId="0" applyFont="1" applyFill="1" applyBorder="1"/>
    <xf numFmtId="0" fontId="0" fillId="4" borderId="34" xfId="0" applyFill="1" applyBorder="1"/>
    <xf numFmtId="0" fontId="0" fillId="5" borderId="72" xfId="0" applyFill="1" applyBorder="1"/>
    <xf numFmtId="0" fontId="0" fillId="5" borderId="33" xfId="0" applyFill="1" applyBorder="1"/>
    <xf numFmtId="0" fontId="0" fillId="5" borderId="35" xfId="0" applyFill="1" applyBorder="1"/>
    <xf numFmtId="0" fontId="8" fillId="0" borderId="19" xfId="3" applyFont="1" applyBorder="1">
      <alignment vertical="center"/>
    </xf>
    <xf numFmtId="0" fontId="0" fillId="0" borderId="61" xfId="0" applyBorder="1"/>
    <xf numFmtId="0" fontId="0" fillId="2" borderId="27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7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44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46" xfId="0" applyFill="1" applyBorder="1" applyAlignment="1">
      <alignment horizontal="center" wrapText="1"/>
    </xf>
    <xf numFmtId="0" fontId="0" fillId="2" borderId="61" xfId="0" applyFill="1" applyBorder="1" applyAlignment="1">
      <alignment horizontal="center"/>
    </xf>
    <xf numFmtId="0" fontId="0" fillId="0" borderId="62" xfId="0" applyBorder="1" applyAlignment="1"/>
    <xf numFmtId="0" fontId="0" fillId="0" borderId="0" xfId="0" applyAlignment="1"/>
    <xf numFmtId="0" fontId="0" fillId="2" borderId="71" xfId="0" applyFill="1" applyBorder="1" applyAlignment="1">
      <alignment horizontal="center"/>
    </xf>
    <xf numFmtId="0" fontId="5" fillId="0" borderId="41" xfId="3" applyFont="1" applyFill="1" applyBorder="1" applyAlignment="1">
      <alignment horizontal="distributed" vertical="center" justifyLastLine="1"/>
    </xf>
    <xf numFmtId="0" fontId="5" fillId="0" borderId="66" xfId="3" applyFont="1" applyFill="1" applyBorder="1" applyAlignment="1">
      <alignment horizontal="distributed" vertical="center" justifyLastLine="1"/>
    </xf>
    <xf numFmtId="0" fontId="5" fillId="0" borderId="65" xfId="3" applyFont="1" applyBorder="1" applyAlignment="1">
      <alignment horizontal="distributed" vertical="center" wrapText="1" justifyLastLine="1"/>
    </xf>
    <xf numFmtId="0" fontId="0" fillId="0" borderId="71" xfId="0" applyBorder="1" applyAlignment="1">
      <alignment horizontal="distributed" vertical="center" wrapText="1" justifyLastLine="1"/>
    </xf>
    <xf numFmtId="0" fontId="0" fillId="0" borderId="16" xfId="0" applyBorder="1" applyAlignment="1">
      <alignment horizontal="distributed" vertical="center" wrapText="1" justifyLastLine="1"/>
    </xf>
    <xf numFmtId="0" fontId="10" fillId="0" borderId="42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0" fillId="0" borderId="42" xfId="0" quotePrefix="1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2" fillId="0" borderId="67" xfId="0" applyFont="1" applyFill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10" fillId="0" borderId="42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10" fillId="0" borderId="18" xfId="0" applyFont="1" applyBorder="1" applyAlignment="1">
      <alignment horizontal="distributed" vertical="center" wrapText="1" justifyLastLine="1"/>
    </xf>
    <xf numFmtId="0" fontId="10" fillId="0" borderId="38" xfId="0" applyFont="1" applyBorder="1" applyAlignment="1">
      <alignment horizontal="distributed" vertical="center" wrapText="1" justifyLastLine="1"/>
    </xf>
    <xf numFmtId="0" fontId="10" fillId="0" borderId="24" xfId="0" applyFont="1" applyBorder="1" applyAlignment="1">
      <alignment horizontal="distributed" vertical="center" wrapText="1" justifyLastLine="1"/>
    </xf>
    <xf numFmtId="0" fontId="4" fillId="0" borderId="52" xfId="0" applyFont="1" applyBorder="1" applyAlignment="1">
      <alignment horizontal="distributed" vertical="center" wrapText="1" justifyLastLine="1"/>
    </xf>
    <xf numFmtId="0" fontId="4" fillId="0" borderId="38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wrapText="1" justifyLastLine="1"/>
    </xf>
  </cellXfs>
  <cellStyles count="4">
    <cellStyle name="桁区切り" xfId="2" builtinId="6"/>
    <cellStyle name="標準" xfId="0" builtinId="0"/>
    <cellStyle name="標準_1-14～1-16路線推進器0.9　変更分" xfId="3"/>
    <cellStyle name="列レベル_1" xfId="1" builtinId="2" iLevel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M129"/>
  <sheetViews>
    <sheetView tabSelected="1" workbookViewId="0">
      <selection activeCell="B13" sqref="B13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5" customWidth="1"/>
    <col min="6" max="6" width="6" customWidth="1"/>
    <col min="7" max="7" width="3.5" bestFit="1" customWidth="1"/>
    <col min="8" max="8" width="6" style="55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  <col min="30" max="30" width="14" bestFit="1" customWidth="1"/>
    <col min="31" max="31" width="4.25" customWidth="1"/>
    <col min="32" max="32" width="15.125" bestFit="1" customWidth="1"/>
    <col min="33" max="33" width="11" bestFit="1" customWidth="1"/>
    <col min="34" max="34" width="4.75" customWidth="1"/>
    <col min="35" max="35" width="20.375" bestFit="1" customWidth="1"/>
    <col min="37" max="38" width="4.5" customWidth="1"/>
    <col min="39" max="39" width="25.75" customWidth="1"/>
  </cols>
  <sheetData>
    <row r="1" spans="1:39" ht="26.25" customHeight="1" thickBot="1">
      <c r="A1" s="104" t="s">
        <v>153</v>
      </c>
      <c r="AD1" t="s">
        <v>320</v>
      </c>
    </row>
    <row r="2" spans="1:39" ht="13.5" customHeight="1" thickBot="1">
      <c r="A2" s="63" t="s">
        <v>1</v>
      </c>
      <c r="B2" s="64" t="s">
        <v>65</v>
      </c>
      <c r="C2" t="s">
        <v>2</v>
      </c>
      <c r="F2" t="s">
        <v>76</v>
      </c>
      <c r="J2" t="s">
        <v>3</v>
      </c>
      <c r="S2" t="s">
        <v>129</v>
      </c>
      <c r="AD2" s="218" t="s">
        <v>228</v>
      </c>
      <c r="AE2" s="222" t="s">
        <v>230</v>
      </c>
      <c r="AF2" s="219" t="s">
        <v>209</v>
      </c>
      <c r="AG2" s="219" t="s">
        <v>210</v>
      </c>
      <c r="AH2" s="219" t="s">
        <v>230</v>
      </c>
      <c r="AI2" s="251" t="s">
        <v>65</v>
      </c>
      <c r="AJ2" s="220" t="s">
        <v>211</v>
      </c>
      <c r="AK2" s="220" t="s">
        <v>230</v>
      </c>
      <c r="AL2" s="220" t="s">
        <v>75</v>
      </c>
      <c r="AM2" s="221" t="s">
        <v>166</v>
      </c>
    </row>
    <row r="3" spans="1:39" ht="28.5" customHeight="1" thickBot="1">
      <c r="A3" s="65"/>
      <c r="B3" s="112"/>
      <c r="D3" s="73" t="s">
        <v>18</v>
      </c>
      <c r="E3" s="74">
        <v>1.25</v>
      </c>
      <c r="F3" s="25"/>
      <c r="G3" s="73">
        <v>1</v>
      </c>
      <c r="H3" s="74">
        <v>20.25</v>
      </c>
      <c r="K3" s="79" t="s">
        <v>79</v>
      </c>
      <c r="L3" s="79" t="s">
        <v>81</v>
      </c>
      <c r="M3" s="271" t="s">
        <v>82</v>
      </c>
      <c r="N3" s="272"/>
      <c r="O3" s="272"/>
      <c r="P3" s="272"/>
      <c r="Q3" s="273"/>
      <c r="T3" s="79" t="s">
        <v>80</v>
      </c>
      <c r="U3" s="79" t="s">
        <v>81</v>
      </c>
      <c r="V3" s="274" t="s">
        <v>83</v>
      </c>
      <c r="W3" s="274"/>
      <c r="X3" s="274"/>
      <c r="Y3" s="274"/>
      <c r="Z3" s="274"/>
      <c r="AD3" s="5" t="s">
        <v>4</v>
      </c>
      <c r="AE3" s="223" t="s">
        <v>338</v>
      </c>
      <c r="AF3" s="6" t="s">
        <v>212</v>
      </c>
      <c r="AG3" s="6"/>
      <c r="AH3" s="6" t="s">
        <v>343</v>
      </c>
      <c r="AI3" s="241"/>
      <c r="AJ3" s="217" t="s">
        <v>213</v>
      </c>
      <c r="AK3" s="217" t="s">
        <v>19</v>
      </c>
      <c r="AL3" s="217">
        <v>1</v>
      </c>
      <c r="AM3" s="7" t="s">
        <v>261</v>
      </c>
    </row>
    <row r="4" spans="1:39" ht="14.25" thickBot="1">
      <c r="A4" s="66"/>
      <c r="B4" s="61"/>
      <c r="D4" s="75" t="s">
        <v>19</v>
      </c>
      <c r="E4" s="76">
        <v>11.13</v>
      </c>
      <c r="F4" s="25"/>
      <c r="G4" s="75">
        <v>2</v>
      </c>
      <c r="H4" s="74">
        <v>20.25</v>
      </c>
      <c r="K4" s="79" t="s">
        <v>86</v>
      </c>
      <c r="L4" s="79" t="s">
        <v>321</v>
      </c>
      <c r="M4" s="275" t="s">
        <v>62</v>
      </c>
      <c r="N4" s="276"/>
      <c r="O4" s="276"/>
      <c r="P4" s="276"/>
      <c r="Q4" s="277"/>
      <c r="T4" s="79" t="s">
        <v>84</v>
      </c>
      <c r="U4" s="79" t="s">
        <v>321</v>
      </c>
      <c r="V4" s="288" t="s">
        <v>62</v>
      </c>
      <c r="W4" s="288"/>
      <c r="X4" s="288"/>
      <c r="Y4" s="288"/>
      <c r="Z4" s="288"/>
      <c r="AD4" s="215" t="s">
        <v>229</v>
      </c>
      <c r="AE4" s="107" t="s">
        <v>338</v>
      </c>
      <c r="AF4" s="44"/>
      <c r="AG4" s="44"/>
      <c r="AH4" s="44" t="s">
        <v>343</v>
      </c>
      <c r="AI4" s="242">
        <v>0</v>
      </c>
      <c r="AJ4" s="216"/>
      <c r="AK4" s="216" t="s">
        <v>256</v>
      </c>
      <c r="AL4" s="216">
        <v>1</v>
      </c>
      <c r="AM4" s="8" t="s">
        <v>257</v>
      </c>
    </row>
    <row r="5" spans="1:39">
      <c r="A5" s="66"/>
      <c r="B5" s="61"/>
      <c r="D5" s="75" t="s">
        <v>20</v>
      </c>
      <c r="E5" s="76">
        <v>15.38</v>
      </c>
      <c r="F5" s="25"/>
      <c r="G5" s="75">
        <v>3</v>
      </c>
      <c r="H5" s="74">
        <v>20.25</v>
      </c>
      <c r="K5" s="79" t="s">
        <v>85</v>
      </c>
      <c r="L5" s="79" t="s">
        <v>322</v>
      </c>
      <c r="M5" s="278"/>
      <c r="N5" s="279"/>
      <c r="O5" s="279"/>
      <c r="P5" s="279"/>
      <c r="Q5" s="280"/>
      <c r="T5" s="79" t="s">
        <v>85</v>
      </c>
      <c r="U5" s="79" t="s">
        <v>322</v>
      </c>
      <c r="V5" s="288"/>
      <c r="W5" s="288"/>
      <c r="X5" s="288"/>
      <c r="Y5" s="288"/>
      <c r="Z5" s="288"/>
      <c r="AD5" s="5" t="s">
        <v>4</v>
      </c>
      <c r="AE5" s="223" t="s">
        <v>338</v>
      </c>
      <c r="AF5" s="6" t="s">
        <v>212</v>
      </c>
      <c r="AG5" s="6"/>
      <c r="AH5" s="6" t="s">
        <v>343</v>
      </c>
      <c r="AI5" s="241"/>
      <c r="AJ5" s="217" t="s">
        <v>213</v>
      </c>
      <c r="AK5" s="217" t="s">
        <v>19</v>
      </c>
      <c r="AL5" s="217">
        <v>1</v>
      </c>
      <c r="AM5" s="7" t="s">
        <v>261</v>
      </c>
    </row>
    <row r="6" spans="1:39" ht="14.25" thickBot="1">
      <c r="A6" s="65" t="s">
        <v>63</v>
      </c>
      <c r="B6" s="70" t="s">
        <v>130</v>
      </c>
      <c r="D6" s="75" t="s">
        <v>21</v>
      </c>
      <c r="E6" s="76">
        <v>10.25</v>
      </c>
      <c r="F6" s="25"/>
      <c r="G6" s="75">
        <v>4</v>
      </c>
      <c r="H6" s="76">
        <v>20.25</v>
      </c>
      <c r="K6" s="79" t="s">
        <v>44</v>
      </c>
      <c r="L6" s="79" t="s">
        <v>323</v>
      </c>
      <c r="M6" s="278"/>
      <c r="N6" s="279"/>
      <c r="O6" s="279"/>
      <c r="P6" s="279"/>
      <c r="Q6" s="280"/>
      <c r="T6" s="79" t="s">
        <v>44</v>
      </c>
      <c r="U6" s="79" t="s">
        <v>323</v>
      </c>
      <c r="V6" s="288"/>
      <c r="W6" s="288"/>
      <c r="X6" s="288"/>
      <c r="Y6" s="288"/>
      <c r="Z6" s="288"/>
      <c r="AD6" s="215" t="s">
        <v>229</v>
      </c>
      <c r="AE6" s="107" t="s">
        <v>338</v>
      </c>
      <c r="AF6" s="44"/>
      <c r="AG6" s="44"/>
      <c r="AH6" s="44" t="s">
        <v>343</v>
      </c>
      <c r="AI6" s="242">
        <v>0</v>
      </c>
      <c r="AJ6" s="216"/>
      <c r="AK6" s="216" t="s">
        <v>256</v>
      </c>
      <c r="AL6" s="216">
        <v>1</v>
      </c>
      <c r="AM6" s="8" t="s">
        <v>257</v>
      </c>
    </row>
    <row r="7" spans="1:39">
      <c r="A7" s="66" t="s">
        <v>64</v>
      </c>
      <c r="B7" s="48" t="s">
        <v>117</v>
      </c>
      <c r="D7" s="75" t="s">
        <v>22</v>
      </c>
      <c r="E7" s="76">
        <v>7.38</v>
      </c>
      <c r="F7" s="25"/>
      <c r="G7" s="75">
        <v>5</v>
      </c>
      <c r="H7" s="76">
        <v>20.25</v>
      </c>
      <c r="K7" s="79" t="s">
        <v>45</v>
      </c>
      <c r="L7" s="79" t="s">
        <v>324</v>
      </c>
      <c r="M7" s="278"/>
      <c r="N7" s="279"/>
      <c r="O7" s="279"/>
      <c r="P7" s="279"/>
      <c r="Q7" s="280"/>
      <c r="T7" s="79" t="s">
        <v>45</v>
      </c>
      <c r="U7" s="79" t="s">
        <v>324</v>
      </c>
      <c r="V7" s="288"/>
      <c r="W7" s="288"/>
      <c r="X7" s="288"/>
      <c r="Y7" s="288"/>
      <c r="Z7" s="288"/>
      <c r="AD7" s="5" t="s">
        <v>4</v>
      </c>
      <c r="AE7" s="223" t="s">
        <v>338</v>
      </c>
      <c r="AF7" s="6" t="s">
        <v>212</v>
      </c>
      <c r="AG7" s="6"/>
      <c r="AH7" s="6" t="s">
        <v>343</v>
      </c>
      <c r="AI7" s="241" t="s">
        <v>265</v>
      </c>
      <c r="AJ7" s="217" t="s">
        <v>213</v>
      </c>
      <c r="AK7" s="217" t="s">
        <v>19</v>
      </c>
      <c r="AL7" s="217">
        <v>1</v>
      </c>
      <c r="AM7" s="7" t="s">
        <v>214</v>
      </c>
    </row>
    <row r="8" spans="1:39">
      <c r="A8" s="66" t="s">
        <v>72</v>
      </c>
      <c r="B8" s="48" t="s">
        <v>169</v>
      </c>
      <c r="D8" s="75" t="s">
        <v>23</v>
      </c>
      <c r="E8" s="76">
        <v>1.25</v>
      </c>
      <c r="F8" s="25"/>
      <c r="G8" s="75">
        <v>6</v>
      </c>
      <c r="H8" s="76">
        <v>20.25</v>
      </c>
      <c r="K8" s="79" t="s">
        <v>97</v>
      </c>
      <c r="L8" s="79" t="s">
        <v>325</v>
      </c>
      <c r="M8" s="281"/>
      <c r="N8" s="282"/>
      <c r="O8" s="282"/>
      <c r="P8" s="282"/>
      <c r="Q8" s="283"/>
      <c r="T8" s="79" t="s">
        <v>126</v>
      </c>
      <c r="U8" s="79" t="s">
        <v>329</v>
      </c>
      <c r="V8" s="274"/>
      <c r="W8" s="274"/>
      <c r="X8" s="274"/>
      <c r="Y8" s="274"/>
      <c r="Z8" s="274"/>
      <c r="AD8" s="11" t="s">
        <v>229</v>
      </c>
      <c r="AE8" s="106" t="s">
        <v>338</v>
      </c>
      <c r="AF8" s="2"/>
      <c r="AG8" s="2"/>
      <c r="AH8" s="2" t="s">
        <v>343</v>
      </c>
      <c r="AI8" s="244" t="s">
        <v>254</v>
      </c>
      <c r="AJ8" s="27" t="s">
        <v>239</v>
      </c>
      <c r="AK8" s="27" t="s">
        <v>238</v>
      </c>
      <c r="AL8" s="27">
        <v>1</v>
      </c>
      <c r="AM8" s="12" t="s">
        <v>214</v>
      </c>
    </row>
    <row r="9" spans="1:39">
      <c r="A9" s="66" t="s">
        <v>73</v>
      </c>
      <c r="B9" s="256" t="s">
        <v>381</v>
      </c>
      <c r="D9" s="75" t="s">
        <v>24</v>
      </c>
      <c r="E9" s="76">
        <v>10</v>
      </c>
      <c r="F9" s="25"/>
      <c r="G9" s="75">
        <v>7</v>
      </c>
      <c r="H9" s="76">
        <v>20.25</v>
      </c>
      <c r="K9" s="79" t="s">
        <v>98</v>
      </c>
      <c r="L9" s="79" t="s">
        <v>326</v>
      </c>
      <c r="M9" s="281"/>
      <c r="N9" s="282"/>
      <c r="O9" s="282"/>
      <c r="P9" s="282"/>
      <c r="Q9" s="283"/>
      <c r="T9" s="79" t="s">
        <v>127</v>
      </c>
      <c r="U9" s="79" t="s">
        <v>330</v>
      </c>
      <c r="V9" s="274"/>
      <c r="W9" s="274"/>
      <c r="X9" s="274"/>
      <c r="Y9" s="274"/>
      <c r="Z9" s="274"/>
      <c r="AD9" s="11" t="s">
        <v>229</v>
      </c>
      <c r="AE9" s="106" t="s">
        <v>338</v>
      </c>
      <c r="AF9" s="2"/>
      <c r="AG9" s="2" t="s">
        <v>14</v>
      </c>
      <c r="AH9" s="2" t="s">
        <v>331</v>
      </c>
      <c r="AI9" s="243"/>
      <c r="AJ9" s="27" t="s">
        <v>215</v>
      </c>
      <c r="AK9" s="27" t="s">
        <v>244</v>
      </c>
      <c r="AL9" s="27">
        <v>1</v>
      </c>
      <c r="AM9" s="12"/>
    </row>
    <row r="10" spans="1:39">
      <c r="A10" s="66" t="s">
        <v>70</v>
      </c>
      <c r="B10" s="48">
        <v>37</v>
      </c>
      <c r="D10" s="75" t="s">
        <v>25</v>
      </c>
      <c r="E10" s="76">
        <v>9</v>
      </c>
      <c r="F10" s="25"/>
      <c r="G10" s="75">
        <v>8</v>
      </c>
      <c r="H10" s="76">
        <v>20.25</v>
      </c>
      <c r="K10" s="79" t="s">
        <v>10</v>
      </c>
      <c r="L10" s="79" t="s">
        <v>327</v>
      </c>
      <c r="M10" s="281"/>
      <c r="N10" s="284"/>
      <c r="O10" s="284"/>
      <c r="P10" s="284"/>
      <c r="Q10" s="283"/>
      <c r="U10" t="s">
        <v>331</v>
      </c>
      <c r="AD10" s="11" t="s">
        <v>229</v>
      </c>
      <c r="AE10" s="106" t="s">
        <v>338</v>
      </c>
      <c r="AF10" s="49"/>
      <c r="AG10" s="49"/>
      <c r="AH10" s="49" t="s">
        <v>343</v>
      </c>
      <c r="AI10" s="253"/>
      <c r="AJ10" s="27" t="s">
        <v>219</v>
      </c>
      <c r="AK10" s="27" t="s">
        <v>139</v>
      </c>
      <c r="AL10" s="254">
        <v>1</v>
      </c>
      <c r="AM10" s="36" t="s">
        <v>262</v>
      </c>
    </row>
    <row r="11" spans="1:39">
      <c r="A11" s="66" t="s">
        <v>66</v>
      </c>
      <c r="B11" s="48">
        <v>1</v>
      </c>
      <c r="D11" s="75" t="s">
        <v>26</v>
      </c>
      <c r="E11" s="76">
        <v>0.92</v>
      </c>
      <c r="F11" s="25"/>
      <c r="G11" s="75">
        <v>9</v>
      </c>
      <c r="H11" s="76">
        <v>20.25</v>
      </c>
      <c r="K11" s="79" t="s">
        <v>11</v>
      </c>
      <c r="L11" s="79" t="s">
        <v>328</v>
      </c>
      <c r="M11" s="285"/>
      <c r="N11" s="286"/>
      <c r="O11" s="286"/>
      <c r="P11" s="286"/>
      <c r="Q11" s="287"/>
      <c r="U11" t="s">
        <v>332</v>
      </c>
      <c r="AD11" s="11" t="s">
        <v>229</v>
      </c>
      <c r="AE11" s="106" t="s">
        <v>338</v>
      </c>
      <c r="AF11" s="49"/>
      <c r="AG11" s="49"/>
      <c r="AH11" s="49" t="s">
        <v>343</v>
      </c>
      <c r="AI11" s="253"/>
      <c r="AJ11" s="254" t="s">
        <v>259</v>
      </c>
      <c r="AK11" s="254" t="s">
        <v>22</v>
      </c>
      <c r="AL11" s="254">
        <v>1</v>
      </c>
      <c r="AM11" s="36" t="s">
        <v>262</v>
      </c>
    </row>
    <row r="12" spans="1:39" ht="14.25" thickBot="1">
      <c r="A12" s="66" t="s">
        <v>67</v>
      </c>
      <c r="B12" s="48">
        <v>2</v>
      </c>
      <c r="D12" s="75" t="s">
        <v>27</v>
      </c>
      <c r="E12" s="76">
        <v>18.25</v>
      </c>
      <c r="F12" s="25"/>
      <c r="G12" s="75">
        <v>10</v>
      </c>
      <c r="H12" s="76">
        <v>20.25</v>
      </c>
      <c r="K12" t="s">
        <v>78</v>
      </c>
      <c r="T12" t="s">
        <v>128</v>
      </c>
      <c r="AD12" s="215" t="s">
        <v>229</v>
      </c>
      <c r="AE12" s="107" t="s">
        <v>338</v>
      </c>
      <c r="AF12" s="44"/>
      <c r="AG12" s="44"/>
      <c r="AH12" s="44" t="s">
        <v>343</v>
      </c>
      <c r="AI12" s="242">
        <v>10</v>
      </c>
      <c r="AJ12" s="216"/>
      <c r="AK12" s="216" t="s">
        <v>256</v>
      </c>
      <c r="AL12" s="216">
        <v>1</v>
      </c>
      <c r="AM12" s="8" t="s">
        <v>257</v>
      </c>
    </row>
    <row r="13" spans="1:39" ht="27.75" customHeight="1">
      <c r="A13" s="67" t="s">
        <v>68</v>
      </c>
      <c r="B13" s="71">
        <v>1</v>
      </c>
      <c r="D13" s="75" t="s">
        <v>28</v>
      </c>
      <c r="E13" s="76">
        <v>8.3800000000000008</v>
      </c>
      <c r="F13" s="25"/>
      <c r="G13" s="75">
        <v>11</v>
      </c>
      <c r="H13" s="76">
        <v>20.25</v>
      </c>
      <c r="K13" s="264" t="s">
        <v>154</v>
      </c>
      <c r="L13" s="265"/>
      <c r="M13" s="266" t="s">
        <v>155</v>
      </c>
      <c r="N13" s="267"/>
      <c r="O13" s="268"/>
      <c r="P13" s="289" t="s">
        <v>51</v>
      </c>
      <c r="Q13" s="291" t="s">
        <v>56</v>
      </c>
      <c r="R13" s="1" t="s">
        <v>57</v>
      </c>
      <c r="T13" s="264" t="s">
        <v>154</v>
      </c>
      <c r="U13" s="265"/>
      <c r="V13" s="266" t="s">
        <v>155</v>
      </c>
      <c r="W13" s="267"/>
      <c r="X13" s="268"/>
      <c r="Y13" s="269" t="s">
        <v>51</v>
      </c>
      <c r="Z13" s="291" t="s">
        <v>56</v>
      </c>
      <c r="AA13" s="1" t="s">
        <v>57</v>
      </c>
      <c r="AD13" s="5" t="s">
        <v>4</v>
      </c>
      <c r="AE13" s="223" t="s">
        <v>338</v>
      </c>
      <c r="AF13" s="6" t="s">
        <v>216</v>
      </c>
      <c r="AG13" s="6"/>
      <c r="AH13" s="6" t="s">
        <v>343</v>
      </c>
      <c r="AI13" s="241" t="s">
        <v>217</v>
      </c>
      <c r="AJ13" s="217" t="s">
        <v>213</v>
      </c>
      <c r="AK13" s="217" t="s">
        <v>19</v>
      </c>
      <c r="AL13" s="217">
        <v>1</v>
      </c>
      <c r="AM13" s="7"/>
    </row>
    <row r="14" spans="1:39" ht="14.25" thickBot="1">
      <c r="A14" s="66" t="s">
        <v>111</v>
      </c>
      <c r="B14" s="48">
        <v>0</v>
      </c>
      <c r="D14" s="75" t="s">
        <v>29</v>
      </c>
      <c r="E14" s="76">
        <v>8.3800000000000008</v>
      </c>
      <c r="F14" s="25"/>
      <c r="G14" s="75">
        <v>12</v>
      </c>
      <c r="H14" s="76">
        <v>20.25</v>
      </c>
      <c r="K14" s="101" t="s">
        <v>0</v>
      </c>
      <c r="L14" s="102"/>
      <c r="M14" s="101" t="s">
        <v>0</v>
      </c>
      <c r="N14" s="105"/>
      <c r="O14" s="102" t="s">
        <v>75</v>
      </c>
      <c r="P14" s="290"/>
      <c r="Q14" s="292"/>
      <c r="R14" s="263"/>
      <c r="T14" s="101" t="s">
        <v>0</v>
      </c>
      <c r="U14" s="102"/>
      <c r="V14" s="101" t="s">
        <v>0</v>
      </c>
      <c r="W14" s="105"/>
      <c r="X14" s="102" t="s">
        <v>75</v>
      </c>
      <c r="Y14" s="270"/>
      <c r="Z14" s="292"/>
      <c r="AA14" s="263"/>
      <c r="AD14" s="11" t="s">
        <v>229</v>
      </c>
      <c r="AE14" s="106" t="s">
        <v>338</v>
      </c>
      <c r="AF14" s="2"/>
      <c r="AG14" s="2" t="s">
        <v>14</v>
      </c>
      <c r="AH14" s="2" t="s">
        <v>331</v>
      </c>
      <c r="AI14" s="243"/>
      <c r="AJ14" s="27" t="s">
        <v>215</v>
      </c>
      <c r="AK14" s="27" t="s">
        <v>244</v>
      </c>
      <c r="AL14" s="27">
        <v>1</v>
      </c>
      <c r="AM14" s="12" t="s">
        <v>214</v>
      </c>
    </row>
    <row r="15" spans="1:39" ht="27.75" thickBot="1">
      <c r="A15" s="68" t="s">
        <v>112</v>
      </c>
      <c r="B15" s="72">
        <v>0</v>
      </c>
      <c r="D15" s="75" t="s">
        <v>30</v>
      </c>
      <c r="E15" s="76">
        <v>8.3800000000000008</v>
      </c>
      <c r="F15" s="25"/>
      <c r="G15" s="75">
        <v>13</v>
      </c>
      <c r="H15" s="76">
        <v>20.25</v>
      </c>
      <c r="K15" s="5" t="s">
        <v>206</v>
      </c>
      <c r="L15" s="7" t="s">
        <v>333</v>
      </c>
      <c r="M15" s="5" t="s">
        <v>205</v>
      </c>
      <c r="N15" s="6" t="s">
        <v>243</v>
      </c>
      <c r="O15" s="7">
        <v>7</v>
      </c>
      <c r="P15" s="223" t="s">
        <v>53</v>
      </c>
      <c r="Q15" s="219" t="s">
        <v>382</v>
      </c>
      <c r="R15" s="262" t="s">
        <v>383</v>
      </c>
      <c r="T15" s="231" t="s">
        <v>84</v>
      </c>
      <c r="U15" s="232" t="s">
        <v>321</v>
      </c>
      <c r="V15" s="113" t="s">
        <v>43</v>
      </c>
      <c r="W15" s="115" t="s">
        <v>50</v>
      </c>
      <c r="X15" s="114">
        <v>1</v>
      </c>
      <c r="Y15" s="237" t="s">
        <v>54</v>
      </c>
      <c r="Z15" s="115" t="s">
        <v>43</v>
      </c>
      <c r="AA15" s="45" t="s">
        <v>60</v>
      </c>
      <c r="AD15" s="11" t="s">
        <v>229</v>
      </c>
      <c r="AE15" s="106" t="s">
        <v>338</v>
      </c>
      <c r="AF15" s="2"/>
      <c r="AG15" s="2"/>
      <c r="AH15" s="2" t="s">
        <v>343</v>
      </c>
      <c r="AI15" s="244" t="s">
        <v>254</v>
      </c>
      <c r="AJ15" s="27" t="s">
        <v>239</v>
      </c>
      <c r="AK15" s="27" t="s">
        <v>238</v>
      </c>
      <c r="AL15" s="27">
        <v>1</v>
      </c>
      <c r="AM15" s="12" t="s">
        <v>214</v>
      </c>
    </row>
    <row r="16" spans="1:39" ht="14.25" thickBot="1">
      <c r="A16" s="257" t="s">
        <v>377</v>
      </c>
      <c r="B16" s="48"/>
      <c r="D16" s="75" t="s">
        <v>31</v>
      </c>
      <c r="E16" s="76">
        <v>8.3800000000000008</v>
      </c>
      <c r="F16" s="25"/>
      <c r="G16" s="75">
        <v>14</v>
      </c>
      <c r="H16" s="76">
        <v>20.25</v>
      </c>
      <c r="K16" s="11" t="s">
        <v>246</v>
      </c>
      <c r="L16" s="12" t="s">
        <v>334</v>
      </c>
      <c r="M16" s="11"/>
      <c r="N16" s="2" t="s">
        <v>138</v>
      </c>
      <c r="O16" s="12">
        <v>3</v>
      </c>
      <c r="P16" s="106"/>
      <c r="Q16" s="219" t="s">
        <v>382</v>
      </c>
      <c r="R16" s="262" t="s">
        <v>383</v>
      </c>
      <c r="T16" s="11" t="s">
        <v>4</v>
      </c>
      <c r="U16" s="82" t="s">
        <v>338</v>
      </c>
      <c r="V16" s="11" t="s">
        <v>46</v>
      </c>
      <c r="W16" s="2" t="s">
        <v>144</v>
      </c>
      <c r="X16" s="12">
        <v>1</v>
      </c>
      <c r="Y16" s="238" t="s">
        <v>52</v>
      </c>
      <c r="Z16" s="2"/>
      <c r="AA16" s="12"/>
      <c r="AD16" s="11" t="s">
        <v>229</v>
      </c>
      <c r="AE16" s="106" t="s">
        <v>338</v>
      </c>
      <c r="AF16" s="2"/>
      <c r="AG16" s="2"/>
      <c r="AH16" s="2" t="s">
        <v>343</v>
      </c>
      <c r="AI16" s="243" t="s">
        <v>218</v>
      </c>
      <c r="AJ16" s="27" t="s">
        <v>219</v>
      </c>
      <c r="AK16" s="27" t="s">
        <v>139</v>
      </c>
      <c r="AL16" s="27">
        <v>1</v>
      </c>
      <c r="AM16" s="12"/>
    </row>
    <row r="17" spans="1:39" ht="14.25" thickBot="1">
      <c r="A17" s="257" t="s">
        <v>378</v>
      </c>
      <c r="B17" s="71"/>
      <c r="D17" s="75" t="s">
        <v>33</v>
      </c>
      <c r="E17" s="76">
        <v>8.3800000000000008</v>
      </c>
      <c r="F17" s="25"/>
      <c r="G17" s="75">
        <v>16</v>
      </c>
      <c r="H17" s="76">
        <v>20.25</v>
      </c>
      <c r="K17" s="11" t="s">
        <v>247</v>
      </c>
      <c r="L17" s="12" t="s">
        <v>335</v>
      </c>
      <c r="M17" s="11"/>
      <c r="N17" s="2" t="s">
        <v>138</v>
      </c>
      <c r="O17" s="12">
        <v>4</v>
      </c>
      <c r="P17" s="106"/>
      <c r="Q17" s="219" t="s">
        <v>382</v>
      </c>
      <c r="R17" s="262" t="s">
        <v>383</v>
      </c>
      <c r="T17" s="11" t="s">
        <v>8</v>
      </c>
      <c r="U17" s="82" t="s">
        <v>339</v>
      </c>
      <c r="V17" s="11" t="s">
        <v>8</v>
      </c>
      <c r="W17" s="2" t="s">
        <v>110</v>
      </c>
      <c r="X17" s="12">
        <v>1</v>
      </c>
      <c r="Y17" s="238" t="s">
        <v>53</v>
      </c>
      <c r="Z17" s="2" t="s">
        <v>175</v>
      </c>
      <c r="AA17" s="12"/>
      <c r="AD17" s="11" t="s">
        <v>229</v>
      </c>
      <c r="AE17" s="106" t="s">
        <v>338</v>
      </c>
      <c r="AF17" s="49"/>
      <c r="AG17" s="49"/>
      <c r="AH17" s="49" t="s">
        <v>343</v>
      </c>
      <c r="AI17" s="253"/>
      <c r="AJ17" s="254" t="s">
        <v>259</v>
      </c>
      <c r="AK17" s="254" t="s">
        <v>22</v>
      </c>
      <c r="AL17" s="254">
        <v>1</v>
      </c>
      <c r="AM17" s="36" t="s">
        <v>262</v>
      </c>
    </row>
    <row r="18" spans="1:39" ht="14.25" thickBot="1">
      <c r="A18" s="258" t="s">
        <v>379</v>
      </c>
      <c r="B18" s="256" t="s">
        <v>376</v>
      </c>
      <c r="D18" s="75" t="s">
        <v>35</v>
      </c>
      <c r="E18" s="76">
        <v>8.3800000000000008</v>
      </c>
      <c r="F18" s="25"/>
      <c r="G18" s="75">
        <v>18</v>
      </c>
      <c r="H18" s="76">
        <v>20.25</v>
      </c>
      <c r="K18" s="11" t="s">
        <v>248</v>
      </c>
      <c r="L18" s="12" t="s">
        <v>336</v>
      </c>
      <c r="M18" s="11"/>
      <c r="N18" s="2" t="s">
        <v>138</v>
      </c>
      <c r="O18" s="12">
        <v>5</v>
      </c>
      <c r="P18" s="106"/>
      <c r="Q18" s="219" t="s">
        <v>382</v>
      </c>
      <c r="R18" s="262" t="s">
        <v>383</v>
      </c>
      <c r="T18" s="11" t="s">
        <v>10</v>
      </c>
      <c r="U18" s="82" t="s">
        <v>327</v>
      </c>
      <c r="V18" s="11" t="s">
        <v>10</v>
      </c>
      <c r="W18" s="2" t="s">
        <v>145</v>
      </c>
      <c r="X18" s="12">
        <v>1</v>
      </c>
      <c r="Y18" s="238" t="s">
        <v>52</v>
      </c>
      <c r="Z18" s="2"/>
      <c r="AA18" s="12"/>
      <c r="AD18" s="215" t="s">
        <v>229</v>
      </c>
      <c r="AE18" s="107" t="s">
        <v>338</v>
      </c>
      <c r="AF18" s="44"/>
      <c r="AG18" s="44"/>
      <c r="AH18" s="44" t="s">
        <v>343</v>
      </c>
      <c r="AI18" s="242">
        <v>10</v>
      </c>
      <c r="AJ18" s="216"/>
      <c r="AK18" s="216" t="s">
        <v>256</v>
      </c>
      <c r="AL18" s="216">
        <v>1</v>
      </c>
      <c r="AM18" s="8" t="s">
        <v>257</v>
      </c>
    </row>
    <row r="19" spans="1:39" ht="27.75" customHeight="1" thickBot="1">
      <c r="A19" s="259" t="s">
        <v>380</v>
      </c>
      <c r="B19" s="48">
        <v>30</v>
      </c>
      <c r="D19" s="75" t="s">
        <v>37</v>
      </c>
      <c r="E19" s="76">
        <v>8.3800000000000008</v>
      </c>
      <c r="F19" s="25"/>
      <c r="G19" s="75">
        <v>20</v>
      </c>
      <c r="H19" s="76">
        <v>20.25</v>
      </c>
      <c r="K19" s="215" t="s">
        <v>249</v>
      </c>
      <c r="L19" s="8" t="s">
        <v>337</v>
      </c>
      <c r="M19" s="215"/>
      <c r="N19" s="44" t="s">
        <v>138</v>
      </c>
      <c r="O19" s="8">
        <v>6</v>
      </c>
      <c r="P19" s="107"/>
      <c r="Q19" s="219" t="s">
        <v>382</v>
      </c>
      <c r="R19" s="262" t="s">
        <v>383</v>
      </c>
      <c r="T19" s="11" t="s">
        <v>14</v>
      </c>
      <c r="U19" s="82" t="s">
        <v>331</v>
      </c>
      <c r="V19" s="11" t="s">
        <v>14</v>
      </c>
      <c r="W19" s="2" t="s">
        <v>199</v>
      </c>
      <c r="X19" s="12">
        <v>1</v>
      </c>
      <c r="Y19" s="238" t="s">
        <v>53</v>
      </c>
      <c r="Z19" s="3"/>
      <c r="AA19" s="24" t="s">
        <v>90</v>
      </c>
      <c r="AD19" s="5" t="s">
        <v>4</v>
      </c>
      <c r="AE19" s="223" t="s">
        <v>338</v>
      </c>
      <c r="AF19" s="6" t="s">
        <v>252</v>
      </c>
      <c r="AG19" s="6"/>
      <c r="AH19" s="6" t="s">
        <v>343</v>
      </c>
      <c r="AI19" s="241" t="s">
        <v>221</v>
      </c>
      <c r="AJ19" s="217" t="s">
        <v>213</v>
      </c>
      <c r="AK19" s="217" t="s">
        <v>233</v>
      </c>
      <c r="AL19" s="217">
        <v>1</v>
      </c>
      <c r="AM19" s="7"/>
    </row>
    <row r="20" spans="1:39">
      <c r="A20" s="259" t="s">
        <v>67</v>
      </c>
      <c r="B20" s="48">
        <v>8</v>
      </c>
      <c r="D20" s="75" t="s">
        <v>39</v>
      </c>
      <c r="E20" s="76">
        <v>8.3800000000000008</v>
      </c>
      <c r="F20" s="25"/>
      <c r="G20" s="75">
        <v>22</v>
      </c>
      <c r="H20" s="76">
        <v>20.25</v>
      </c>
      <c r="T20" s="32" t="s">
        <v>133</v>
      </c>
      <c r="U20" s="82" t="s">
        <v>340</v>
      </c>
      <c r="V20" s="32" t="s">
        <v>165</v>
      </c>
      <c r="W20" s="31" t="s">
        <v>87</v>
      </c>
      <c r="X20" s="30">
        <v>1</v>
      </c>
      <c r="Y20" s="239" t="s">
        <v>93</v>
      </c>
      <c r="Z20" s="31"/>
      <c r="AA20" s="24"/>
      <c r="AD20" s="11" t="s">
        <v>229</v>
      </c>
      <c r="AE20" s="106" t="s">
        <v>338</v>
      </c>
      <c r="AF20" s="2"/>
      <c r="AG20" s="2" t="s">
        <v>14</v>
      </c>
      <c r="AH20" s="2" t="s">
        <v>331</v>
      </c>
      <c r="AI20" s="243"/>
      <c r="AJ20" s="27" t="s">
        <v>215</v>
      </c>
      <c r="AK20" s="27" t="s">
        <v>244</v>
      </c>
      <c r="AL20" s="27">
        <v>1</v>
      </c>
      <c r="AM20" s="12"/>
    </row>
    <row r="21" spans="1:39" ht="14.25" thickBot="1">
      <c r="A21" s="260" t="s">
        <v>68</v>
      </c>
      <c r="B21" s="71">
        <v>2</v>
      </c>
      <c r="D21" s="75" t="s">
        <v>40</v>
      </c>
      <c r="E21" s="76"/>
      <c r="F21" s="25"/>
      <c r="G21" s="75">
        <v>24</v>
      </c>
      <c r="H21" s="76">
        <v>20.25</v>
      </c>
      <c r="T21" s="32" t="s">
        <v>162</v>
      </c>
      <c r="U21" s="82" t="s">
        <v>341</v>
      </c>
      <c r="V21" s="11" t="s">
        <v>166</v>
      </c>
      <c r="W21" s="2" t="s">
        <v>87</v>
      </c>
      <c r="X21" s="12">
        <v>1</v>
      </c>
      <c r="Y21" s="239" t="s">
        <v>93</v>
      </c>
      <c r="Z21" s="2"/>
      <c r="AA21" s="12"/>
      <c r="AD21" s="11" t="s">
        <v>229</v>
      </c>
      <c r="AE21" s="106" t="s">
        <v>338</v>
      </c>
      <c r="AF21" s="2"/>
      <c r="AG21" s="2"/>
      <c r="AH21" s="2" t="s">
        <v>343</v>
      </c>
      <c r="AI21" s="243" t="s">
        <v>220</v>
      </c>
      <c r="AJ21" s="27" t="s">
        <v>166</v>
      </c>
      <c r="AK21" s="27" t="s">
        <v>87</v>
      </c>
      <c r="AL21" s="27">
        <v>1</v>
      </c>
      <c r="AM21" s="12"/>
    </row>
    <row r="22" spans="1:39" ht="14.25" thickBot="1">
      <c r="D22" s="75" t="s">
        <v>41</v>
      </c>
      <c r="E22" s="76"/>
      <c r="F22" s="25"/>
      <c r="G22" s="75">
        <v>25</v>
      </c>
      <c r="H22" s="76">
        <v>20.25</v>
      </c>
      <c r="T22" s="233" t="s">
        <v>186</v>
      </c>
      <c r="U22" s="234" t="s">
        <v>342</v>
      </c>
      <c r="V22" s="233" t="s">
        <v>186</v>
      </c>
      <c r="W22" s="235" t="s">
        <v>143</v>
      </c>
      <c r="X22" s="236">
        <v>1</v>
      </c>
      <c r="Y22" s="240" t="s">
        <v>53</v>
      </c>
      <c r="Z22" s="44"/>
      <c r="AA22" s="8"/>
      <c r="AD22" s="11" t="s">
        <v>229</v>
      </c>
      <c r="AE22" s="106" t="s">
        <v>338</v>
      </c>
      <c r="AF22" s="2"/>
      <c r="AG22" s="2"/>
      <c r="AH22" s="2" t="s">
        <v>343</v>
      </c>
      <c r="AI22" s="244" t="s">
        <v>254</v>
      </c>
      <c r="AJ22" s="27" t="s">
        <v>239</v>
      </c>
      <c r="AK22" s="27" t="s">
        <v>238</v>
      </c>
      <c r="AL22" s="27">
        <v>1</v>
      </c>
      <c r="AM22" s="12" t="s">
        <v>214</v>
      </c>
    </row>
    <row r="23" spans="1:39" ht="27" customHeight="1">
      <c r="G23" s="75">
        <v>27</v>
      </c>
      <c r="H23" s="76">
        <v>20.25</v>
      </c>
      <c r="AD23" s="11" t="s">
        <v>229</v>
      </c>
      <c r="AE23" s="106" t="s">
        <v>338</v>
      </c>
      <c r="AF23" s="2"/>
      <c r="AG23" s="2"/>
      <c r="AH23" s="2" t="s">
        <v>343</v>
      </c>
      <c r="AI23" s="243" t="s">
        <v>218</v>
      </c>
      <c r="AJ23" s="27" t="s">
        <v>219</v>
      </c>
      <c r="AK23" s="27" t="s">
        <v>139</v>
      </c>
      <c r="AL23" s="27">
        <v>1</v>
      </c>
      <c r="AM23" s="12"/>
    </row>
    <row r="24" spans="1:39">
      <c r="G24" s="75">
        <v>29</v>
      </c>
      <c r="H24" s="76">
        <v>20.25</v>
      </c>
      <c r="AD24" s="11" t="s">
        <v>229</v>
      </c>
      <c r="AE24" s="106" t="s">
        <v>338</v>
      </c>
      <c r="AF24" s="49"/>
      <c r="AG24" s="49"/>
      <c r="AH24" s="49" t="s">
        <v>343</v>
      </c>
      <c r="AI24" s="253"/>
      <c r="AJ24" s="254" t="s">
        <v>259</v>
      </c>
      <c r="AK24" s="254" t="s">
        <v>22</v>
      </c>
      <c r="AL24" s="254">
        <v>1</v>
      </c>
      <c r="AM24" s="36" t="s">
        <v>262</v>
      </c>
    </row>
    <row r="25" spans="1:39" ht="14.25" thickBot="1">
      <c r="G25" s="75">
        <v>30</v>
      </c>
      <c r="H25" s="76">
        <v>20.25</v>
      </c>
      <c r="AD25" s="215" t="s">
        <v>229</v>
      </c>
      <c r="AE25" s="107" t="s">
        <v>338</v>
      </c>
      <c r="AF25" s="44"/>
      <c r="AG25" s="44"/>
      <c r="AH25" s="44" t="s">
        <v>343</v>
      </c>
      <c r="AI25" s="242">
        <v>10</v>
      </c>
      <c r="AJ25" s="216"/>
      <c r="AK25" s="216" t="s">
        <v>256</v>
      </c>
      <c r="AL25" s="216">
        <v>1</v>
      </c>
      <c r="AM25" s="8" t="s">
        <v>257</v>
      </c>
    </row>
    <row r="26" spans="1:39">
      <c r="G26" s="75">
        <v>31</v>
      </c>
      <c r="H26" s="76">
        <v>20.25</v>
      </c>
      <c r="AD26" s="5" t="s">
        <v>4</v>
      </c>
      <c r="AE26" s="223" t="s">
        <v>338</v>
      </c>
      <c r="AF26" s="6" t="s">
        <v>306</v>
      </c>
      <c r="AG26" s="6"/>
      <c r="AH26" s="6" t="s">
        <v>343</v>
      </c>
      <c r="AI26" s="241" t="s">
        <v>221</v>
      </c>
      <c r="AJ26" s="217" t="s">
        <v>213</v>
      </c>
      <c r="AK26" s="217" t="s">
        <v>233</v>
      </c>
      <c r="AL26" s="217">
        <v>1</v>
      </c>
      <c r="AM26" s="7"/>
    </row>
    <row r="27" spans="1:39">
      <c r="G27" s="75">
        <v>32</v>
      </c>
      <c r="H27" s="76">
        <v>20.25</v>
      </c>
      <c r="AD27" s="11" t="s">
        <v>229</v>
      </c>
      <c r="AE27" s="106" t="s">
        <v>338</v>
      </c>
      <c r="AF27" s="2"/>
      <c r="AG27" s="2" t="s">
        <v>14</v>
      </c>
      <c r="AH27" s="2" t="s">
        <v>331</v>
      </c>
      <c r="AI27" s="243"/>
      <c r="AJ27" s="27" t="s">
        <v>215</v>
      </c>
      <c r="AK27" s="27" t="s">
        <v>244</v>
      </c>
      <c r="AL27" s="27">
        <v>1</v>
      </c>
      <c r="AM27" s="12"/>
    </row>
    <row r="28" spans="1:39">
      <c r="G28" s="75">
        <v>33</v>
      </c>
      <c r="H28" s="76">
        <v>20.25</v>
      </c>
      <c r="AD28" s="11" t="s">
        <v>229</v>
      </c>
      <c r="AE28" s="106" t="s">
        <v>338</v>
      </c>
      <c r="AF28" s="2"/>
      <c r="AG28" s="2"/>
      <c r="AH28" s="2" t="s">
        <v>343</v>
      </c>
      <c r="AI28" s="243" t="s">
        <v>307</v>
      </c>
      <c r="AJ28" s="27" t="s">
        <v>166</v>
      </c>
      <c r="AK28" s="27" t="s">
        <v>87</v>
      </c>
      <c r="AL28" s="27">
        <v>1</v>
      </c>
      <c r="AM28" s="12"/>
    </row>
    <row r="29" spans="1:39" ht="28.5" customHeight="1">
      <c r="G29" s="75">
        <v>34</v>
      </c>
      <c r="H29" s="76">
        <v>20.25</v>
      </c>
      <c r="AD29" s="11" t="s">
        <v>229</v>
      </c>
      <c r="AE29" s="106" t="s">
        <v>338</v>
      </c>
      <c r="AF29" s="2"/>
      <c r="AG29" s="2"/>
      <c r="AH29" s="2" t="s">
        <v>343</v>
      </c>
      <c r="AI29" s="244" t="s">
        <v>254</v>
      </c>
      <c r="AJ29" s="246" t="s">
        <v>239</v>
      </c>
      <c r="AK29" s="246" t="s">
        <v>238</v>
      </c>
      <c r="AL29" s="27">
        <v>1</v>
      </c>
      <c r="AM29" s="12" t="s">
        <v>214</v>
      </c>
    </row>
    <row r="30" spans="1:39" ht="27.75" customHeight="1">
      <c r="G30" s="75">
        <v>35</v>
      </c>
      <c r="H30" s="76">
        <v>20.25</v>
      </c>
      <c r="AD30" s="11" t="s">
        <v>231</v>
      </c>
      <c r="AE30" s="106" t="s">
        <v>338</v>
      </c>
      <c r="AF30" s="2"/>
      <c r="AG30" s="2"/>
      <c r="AH30" s="2" t="s">
        <v>343</v>
      </c>
      <c r="AI30" s="243" t="s">
        <v>218</v>
      </c>
      <c r="AJ30" s="27" t="s">
        <v>219</v>
      </c>
      <c r="AK30" s="27" t="s">
        <v>139</v>
      </c>
      <c r="AL30" s="27">
        <v>1</v>
      </c>
      <c r="AM30" s="12"/>
    </row>
    <row r="31" spans="1:39" ht="14.25" thickBot="1">
      <c r="G31" s="77">
        <v>36</v>
      </c>
      <c r="H31" s="76">
        <v>20.25</v>
      </c>
      <c r="AD31" s="11" t="s">
        <v>229</v>
      </c>
      <c r="AE31" s="106" t="s">
        <v>338</v>
      </c>
      <c r="AF31" s="49"/>
      <c r="AG31" s="49"/>
      <c r="AH31" s="49" t="s">
        <v>343</v>
      </c>
      <c r="AI31" s="253"/>
      <c r="AJ31" s="254" t="s">
        <v>259</v>
      </c>
      <c r="AK31" s="254" t="s">
        <v>22</v>
      </c>
      <c r="AL31" s="254">
        <v>1</v>
      </c>
      <c r="AM31" s="36" t="s">
        <v>262</v>
      </c>
    </row>
    <row r="32" spans="1:39" ht="14.25" thickBot="1">
      <c r="H32" s="55">
        <v>20.25</v>
      </c>
      <c r="AD32" s="215" t="s">
        <v>229</v>
      </c>
      <c r="AE32" s="107" t="s">
        <v>338</v>
      </c>
      <c r="AF32" s="44"/>
      <c r="AG32" s="44"/>
      <c r="AH32" s="44" t="s">
        <v>343</v>
      </c>
      <c r="AI32" s="242">
        <v>10</v>
      </c>
      <c r="AJ32" s="216"/>
      <c r="AK32" s="216" t="s">
        <v>256</v>
      </c>
      <c r="AL32" s="216">
        <v>1</v>
      </c>
      <c r="AM32" s="8" t="s">
        <v>257</v>
      </c>
    </row>
    <row r="33" spans="8:39">
      <c r="H33" s="55">
        <v>20.25</v>
      </c>
      <c r="AD33" s="5" t="s">
        <v>4</v>
      </c>
      <c r="AE33" s="223" t="s">
        <v>338</v>
      </c>
      <c r="AF33" s="6" t="s">
        <v>308</v>
      </c>
      <c r="AG33" s="6"/>
      <c r="AH33" s="6" t="s">
        <v>343</v>
      </c>
      <c r="AI33" s="241" t="s">
        <v>221</v>
      </c>
      <c r="AJ33" s="217" t="s">
        <v>213</v>
      </c>
      <c r="AK33" s="217" t="s">
        <v>233</v>
      </c>
      <c r="AL33" s="217">
        <v>1</v>
      </c>
      <c r="AM33" s="7"/>
    </row>
    <row r="34" spans="8:39">
      <c r="H34" s="55">
        <v>20.25</v>
      </c>
      <c r="AD34" s="11" t="s">
        <v>229</v>
      </c>
      <c r="AE34" s="106" t="s">
        <v>338</v>
      </c>
      <c r="AF34" s="2"/>
      <c r="AG34" s="2" t="s">
        <v>14</v>
      </c>
      <c r="AH34" s="2" t="s">
        <v>331</v>
      </c>
      <c r="AI34" s="243"/>
      <c r="AJ34" s="27" t="s">
        <v>215</v>
      </c>
      <c r="AK34" s="27" t="s">
        <v>244</v>
      </c>
      <c r="AL34" s="27">
        <v>1</v>
      </c>
      <c r="AM34" s="12"/>
    </row>
    <row r="35" spans="8:39">
      <c r="H35" s="55">
        <v>20.25</v>
      </c>
      <c r="AD35" s="11" t="s">
        <v>229</v>
      </c>
      <c r="AE35" s="106" t="s">
        <v>338</v>
      </c>
      <c r="AF35" s="2"/>
      <c r="AG35" s="2"/>
      <c r="AH35" s="2" t="s">
        <v>343</v>
      </c>
      <c r="AI35" s="243" t="s">
        <v>309</v>
      </c>
      <c r="AJ35" s="27" t="s">
        <v>166</v>
      </c>
      <c r="AK35" s="27" t="s">
        <v>87</v>
      </c>
      <c r="AL35" s="27">
        <v>1</v>
      </c>
      <c r="AM35" s="12"/>
    </row>
    <row r="36" spans="8:39">
      <c r="H36" s="55">
        <v>20.25</v>
      </c>
      <c r="AD36" s="11" t="s">
        <v>229</v>
      </c>
      <c r="AE36" s="106" t="s">
        <v>338</v>
      </c>
      <c r="AF36" s="2"/>
      <c r="AG36" s="2"/>
      <c r="AH36" s="2" t="s">
        <v>343</v>
      </c>
      <c r="AI36" s="244" t="s">
        <v>254</v>
      </c>
      <c r="AJ36" s="246" t="s">
        <v>239</v>
      </c>
      <c r="AK36" s="246" t="s">
        <v>238</v>
      </c>
      <c r="AL36" s="27">
        <v>1</v>
      </c>
      <c r="AM36" s="12" t="s">
        <v>214</v>
      </c>
    </row>
    <row r="37" spans="8:39" ht="26.25" customHeight="1">
      <c r="H37" s="55">
        <v>20.25</v>
      </c>
      <c r="AD37" s="11" t="s">
        <v>231</v>
      </c>
      <c r="AE37" s="106" t="s">
        <v>338</v>
      </c>
      <c r="AF37" s="2"/>
      <c r="AG37" s="2"/>
      <c r="AH37" s="2" t="s">
        <v>343</v>
      </c>
      <c r="AI37" s="243" t="s">
        <v>218</v>
      </c>
      <c r="AJ37" s="27" t="s">
        <v>219</v>
      </c>
      <c r="AK37" s="27" t="s">
        <v>139</v>
      </c>
      <c r="AL37" s="27">
        <v>1</v>
      </c>
      <c r="AM37" s="12"/>
    </row>
    <row r="38" spans="8:39">
      <c r="H38" s="55">
        <v>20.25</v>
      </c>
      <c r="AD38" s="11" t="s">
        <v>229</v>
      </c>
      <c r="AE38" s="106" t="s">
        <v>338</v>
      </c>
      <c r="AF38" s="49"/>
      <c r="AG38" s="49"/>
      <c r="AH38" s="49" t="s">
        <v>343</v>
      </c>
      <c r="AI38" s="253"/>
      <c r="AJ38" s="254" t="s">
        <v>259</v>
      </c>
      <c r="AK38" s="254" t="s">
        <v>22</v>
      </c>
      <c r="AL38" s="254">
        <v>1</v>
      </c>
      <c r="AM38" s="36" t="s">
        <v>262</v>
      </c>
    </row>
    <row r="39" spans="8:39" ht="14.25" thickBot="1">
      <c r="H39" s="55">
        <v>20.25</v>
      </c>
      <c r="AD39" s="215" t="s">
        <v>229</v>
      </c>
      <c r="AE39" s="107" t="s">
        <v>338</v>
      </c>
      <c r="AF39" s="44"/>
      <c r="AG39" s="44"/>
      <c r="AH39" s="44" t="s">
        <v>343</v>
      </c>
      <c r="AI39" s="242">
        <v>10</v>
      </c>
      <c r="AJ39" s="216"/>
      <c r="AK39" s="216" t="s">
        <v>256</v>
      </c>
      <c r="AL39" s="216">
        <v>1</v>
      </c>
      <c r="AM39" s="8" t="s">
        <v>257</v>
      </c>
    </row>
    <row r="40" spans="8:39">
      <c r="H40" s="55">
        <v>20.25</v>
      </c>
      <c r="AD40" s="5" t="s">
        <v>4</v>
      </c>
      <c r="AE40" s="223" t="s">
        <v>338</v>
      </c>
      <c r="AF40" s="6" t="s">
        <v>253</v>
      </c>
      <c r="AG40" s="6"/>
      <c r="AH40" s="6" t="s">
        <v>343</v>
      </c>
      <c r="AI40" s="241" t="s">
        <v>221</v>
      </c>
      <c r="AJ40" s="217" t="s">
        <v>213</v>
      </c>
      <c r="AK40" s="217" t="s">
        <v>233</v>
      </c>
      <c r="AL40" s="217">
        <v>1</v>
      </c>
      <c r="AM40" s="7"/>
    </row>
    <row r="41" spans="8:39">
      <c r="H41" s="55">
        <v>20.25</v>
      </c>
      <c r="AD41" s="11" t="s">
        <v>229</v>
      </c>
      <c r="AE41" s="106" t="s">
        <v>338</v>
      </c>
      <c r="AF41" s="2"/>
      <c r="AG41" s="2" t="s">
        <v>14</v>
      </c>
      <c r="AH41" s="2" t="s">
        <v>331</v>
      </c>
      <c r="AI41" s="243"/>
      <c r="AJ41" s="27" t="s">
        <v>215</v>
      </c>
      <c r="AK41" s="27" t="s">
        <v>244</v>
      </c>
      <c r="AL41" s="27">
        <v>1</v>
      </c>
      <c r="AM41" s="12"/>
    </row>
    <row r="42" spans="8:39">
      <c r="AD42" s="11" t="s">
        <v>229</v>
      </c>
      <c r="AE42" s="106" t="s">
        <v>338</v>
      </c>
      <c r="AF42" s="2"/>
      <c r="AG42" s="2"/>
      <c r="AH42" s="2" t="s">
        <v>343</v>
      </c>
      <c r="AI42" s="243" t="s">
        <v>222</v>
      </c>
      <c r="AJ42" s="27" t="s">
        <v>166</v>
      </c>
      <c r="AK42" s="27" t="s">
        <v>87</v>
      </c>
      <c r="AL42" s="27">
        <v>1</v>
      </c>
      <c r="AM42" s="12"/>
    </row>
    <row r="43" spans="8:39">
      <c r="AD43" s="11" t="s">
        <v>229</v>
      </c>
      <c r="AE43" s="106" t="s">
        <v>338</v>
      </c>
      <c r="AF43" s="2"/>
      <c r="AG43" s="2"/>
      <c r="AH43" s="2" t="s">
        <v>343</v>
      </c>
      <c r="AI43" s="244" t="s">
        <v>254</v>
      </c>
      <c r="AJ43" s="246" t="s">
        <v>239</v>
      </c>
      <c r="AK43" s="246" t="s">
        <v>238</v>
      </c>
      <c r="AL43" s="27">
        <v>1</v>
      </c>
      <c r="AM43" s="12" t="s">
        <v>214</v>
      </c>
    </row>
    <row r="44" spans="8:39">
      <c r="AD44" s="11" t="s">
        <v>231</v>
      </c>
      <c r="AE44" s="106" t="s">
        <v>338</v>
      </c>
      <c r="AF44" s="2"/>
      <c r="AG44" s="2"/>
      <c r="AH44" s="2" t="s">
        <v>343</v>
      </c>
      <c r="AI44" s="243" t="s">
        <v>218</v>
      </c>
      <c r="AJ44" s="27" t="s">
        <v>219</v>
      </c>
      <c r="AK44" s="27" t="s">
        <v>139</v>
      </c>
      <c r="AL44" s="27">
        <v>1</v>
      </c>
      <c r="AM44" s="12"/>
    </row>
    <row r="45" spans="8:39">
      <c r="AD45" s="11" t="s">
        <v>229</v>
      </c>
      <c r="AE45" s="106" t="s">
        <v>338</v>
      </c>
      <c r="AF45" s="49"/>
      <c r="AG45" s="49"/>
      <c r="AH45" s="49" t="s">
        <v>343</v>
      </c>
      <c r="AI45" s="253"/>
      <c r="AJ45" s="254" t="s">
        <v>259</v>
      </c>
      <c r="AK45" s="254" t="s">
        <v>22</v>
      </c>
      <c r="AL45" s="254">
        <v>1</v>
      </c>
      <c r="AM45" s="36" t="s">
        <v>262</v>
      </c>
    </row>
    <row r="46" spans="8:39" ht="14.25" thickBot="1">
      <c r="AD46" s="215" t="s">
        <v>229</v>
      </c>
      <c r="AE46" s="107" t="s">
        <v>338</v>
      </c>
      <c r="AF46" s="44"/>
      <c r="AG46" s="44"/>
      <c r="AH46" s="44" t="s">
        <v>343</v>
      </c>
      <c r="AI46" s="242">
        <v>10</v>
      </c>
      <c r="AJ46" s="216"/>
      <c r="AK46" s="216" t="s">
        <v>256</v>
      </c>
      <c r="AL46" s="216">
        <v>1</v>
      </c>
      <c r="AM46" s="8" t="s">
        <v>257</v>
      </c>
    </row>
    <row r="47" spans="8:39">
      <c r="AD47" s="5" t="s">
        <v>4</v>
      </c>
      <c r="AE47" s="223" t="s">
        <v>338</v>
      </c>
      <c r="AF47" s="6" t="s">
        <v>310</v>
      </c>
      <c r="AG47" s="6"/>
      <c r="AH47" s="6" t="s">
        <v>343</v>
      </c>
      <c r="AI47" s="241" t="s">
        <v>221</v>
      </c>
      <c r="AJ47" s="217" t="s">
        <v>213</v>
      </c>
      <c r="AK47" s="217" t="s">
        <v>233</v>
      </c>
      <c r="AL47" s="217">
        <v>1</v>
      </c>
      <c r="AM47" s="7"/>
    </row>
    <row r="48" spans="8:39">
      <c r="AD48" s="11" t="s">
        <v>229</v>
      </c>
      <c r="AE48" s="106" t="s">
        <v>338</v>
      </c>
      <c r="AF48" s="2"/>
      <c r="AG48" s="2" t="s">
        <v>14</v>
      </c>
      <c r="AH48" s="2" t="s">
        <v>331</v>
      </c>
      <c r="AI48" s="243"/>
      <c r="AJ48" s="27" t="s">
        <v>215</v>
      </c>
      <c r="AK48" s="27" t="s">
        <v>244</v>
      </c>
      <c r="AL48" s="27">
        <v>1</v>
      </c>
      <c r="AM48" s="12"/>
    </row>
    <row r="49" spans="30:39">
      <c r="AD49" s="11" t="s">
        <v>229</v>
      </c>
      <c r="AE49" s="106" t="s">
        <v>338</v>
      </c>
      <c r="AF49" s="2"/>
      <c r="AG49" s="2"/>
      <c r="AH49" s="2" t="s">
        <v>343</v>
      </c>
      <c r="AI49" s="243" t="s">
        <v>311</v>
      </c>
      <c r="AJ49" s="27" t="s">
        <v>166</v>
      </c>
      <c r="AK49" s="27" t="s">
        <v>87</v>
      </c>
      <c r="AL49" s="27">
        <v>1</v>
      </c>
      <c r="AM49" s="12"/>
    </row>
    <row r="50" spans="30:39">
      <c r="AD50" s="11" t="s">
        <v>229</v>
      </c>
      <c r="AE50" s="106" t="s">
        <v>338</v>
      </c>
      <c r="AF50" s="2"/>
      <c r="AG50" s="2"/>
      <c r="AH50" s="2" t="s">
        <v>343</v>
      </c>
      <c r="AI50" s="244" t="s">
        <v>254</v>
      </c>
      <c r="AJ50" s="246" t="s">
        <v>239</v>
      </c>
      <c r="AK50" s="246" t="s">
        <v>238</v>
      </c>
      <c r="AL50" s="27">
        <v>1</v>
      </c>
      <c r="AM50" s="12" t="s">
        <v>214</v>
      </c>
    </row>
    <row r="51" spans="30:39">
      <c r="AD51" s="11" t="s">
        <v>231</v>
      </c>
      <c r="AE51" s="106" t="s">
        <v>338</v>
      </c>
      <c r="AF51" s="2"/>
      <c r="AG51" s="2"/>
      <c r="AH51" s="2" t="s">
        <v>343</v>
      </c>
      <c r="AI51" s="243" t="s">
        <v>218</v>
      </c>
      <c r="AJ51" s="27" t="s">
        <v>219</v>
      </c>
      <c r="AK51" s="27" t="s">
        <v>139</v>
      </c>
      <c r="AL51" s="27">
        <v>1</v>
      </c>
      <c r="AM51" s="12"/>
    </row>
    <row r="52" spans="30:39">
      <c r="AD52" s="11" t="s">
        <v>229</v>
      </c>
      <c r="AE52" s="106" t="s">
        <v>338</v>
      </c>
      <c r="AF52" s="49"/>
      <c r="AG52" s="49"/>
      <c r="AH52" s="49" t="s">
        <v>343</v>
      </c>
      <c r="AI52" s="253"/>
      <c r="AJ52" s="254" t="s">
        <v>259</v>
      </c>
      <c r="AK52" s="254" t="s">
        <v>22</v>
      </c>
      <c r="AL52" s="254">
        <v>1</v>
      </c>
      <c r="AM52" s="36" t="s">
        <v>262</v>
      </c>
    </row>
    <row r="53" spans="30:39" ht="14.25" thickBot="1">
      <c r="AD53" s="215" t="s">
        <v>229</v>
      </c>
      <c r="AE53" s="107" t="s">
        <v>338</v>
      </c>
      <c r="AF53" s="44"/>
      <c r="AG53" s="44"/>
      <c r="AH53" s="44" t="s">
        <v>343</v>
      </c>
      <c r="AI53" s="242">
        <v>10</v>
      </c>
      <c r="AJ53" s="216"/>
      <c r="AK53" s="216" t="s">
        <v>256</v>
      </c>
      <c r="AL53" s="216">
        <v>1</v>
      </c>
      <c r="AM53" s="8" t="s">
        <v>257</v>
      </c>
    </row>
    <row r="54" spans="30:39">
      <c r="AD54" s="5" t="s">
        <v>4</v>
      </c>
      <c r="AE54" s="223" t="s">
        <v>338</v>
      </c>
      <c r="AF54" s="6" t="s">
        <v>312</v>
      </c>
      <c r="AG54" s="6"/>
      <c r="AH54" s="6" t="s">
        <v>343</v>
      </c>
      <c r="AI54" s="241" t="s">
        <v>221</v>
      </c>
      <c r="AJ54" s="217" t="s">
        <v>213</v>
      </c>
      <c r="AK54" s="217" t="s">
        <v>233</v>
      </c>
      <c r="AL54" s="217">
        <v>1</v>
      </c>
      <c r="AM54" s="7"/>
    </row>
    <row r="55" spans="30:39">
      <c r="AD55" s="11" t="s">
        <v>229</v>
      </c>
      <c r="AE55" s="106" t="s">
        <v>338</v>
      </c>
      <c r="AF55" s="2"/>
      <c r="AG55" s="2" t="s">
        <v>14</v>
      </c>
      <c r="AH55" s="2" t="s">
        <v>331</v>
      </c>
      <c r="AI55" s="243"/>
      <c r="AJ55" s="27" t="s">
        <v>215</v>
      </c>
      <c r="AK55" s="27" t="s">
        <v>244</v>
      </c>
      <c r="AL55" s="27">
        <v>1</v>
      </c>
      <c r="AM55" s="12"/>
    </row>
    <row r="56" spans="30:39">
      <c r="AD56" s="11" t="s">
        <v>229</v>
      </c>
      <c r="AE56" s="106" t="s">
        <v>338</v>
      </c>
      <c r="AF56" s="2"/>
      <c r="AG56" s="2"/>
      <c r="AH56" s="2" t="s">
        <v>343</v>
      </c>
      <c r="AI56" s="243" t="s">
        <v>313</v>
      </c>
      <c r="AJ56" s="27" t="s">
        <v>166</v>
      </c>
      <c r="AK56" s="27" t="s">
        <v>87</v>
      </c>
      <c r="AL56" s="27">
        <v>1</v>
      </c>
      <c r="AM56" s="12"/>
    </row>
    <row r="57" spans="30:39">
      <c r="AD57" s="11" t="s">
        <v>229</v>
      </c>
      <c r="AE57" s="106" t="s">
        <v>338</v>
      </c>
      <c r="AF57" s="2"/>
      <c r="AG57" s="2"/>
      <c r="AH57" s="2" t="s">
        <v>343</v>
      </c>
      <c r="AI57" s="244" t="s">
        <v>254</v>
      </c>
      <c r="AJ57" s="246" t="s">
        <v>239</v>
      </c>
      <c r="AK57" s="246" t="s">
        <v>238</v>
      </c>
      <c r="AL57" s="27">
        <v>1</v>
      </c>
      <c r="AM57" s="12" t="s">
        <v>214</v>
      </c>
    </row>
    <row r="58" spans="30:39">
      <c r="AD58" s="11" t="s">
        <v>231</v>
      </c>
      <c r="AE58" s="106" t="s">
        <v>338</v>
      </c>
      <c r="AF58" s="2"/>
      <c r="AG58" s="2"/>
      <c r="AH58" s="2" t="s">
        <v>343</v>
      </c>
      <c r="AI58" s="243" t="s">
        <v>218</v>
      </c>
      <c r="AJ58" s="27" t="s">
        <v>219</v>
      </c>
      <c r="AK58" s="27" t="s">
        <v>139</v>
      </c>
      <c r="AL58" s="27">
        <v>1</v>
      </c>
      <c r="AM58" s="12"/>
    </row>
    <row r="59" spans="30:39">
      <c r="AD59" s="11" t="s">
        <v>229</v>
      </c>
      <c r="AE59" s="106" t="s">
        <v>338</v>
      </c>
      <c r="AF59" s="49"/>
      <c r="AG59" s="49"/>
      <c r="AH59" s="49" t="s">
        <v>343</v>
      </c>
      <c r="AI59" s="253"/>
      <c r="AJ59" s="254" t="s">
        <v>259</v>
      </c>
      <c r="AK59" s="254" t="s">
        <v>22</v>
      </c>
      <c r="AL59" s="254">
        <v>1</v>
      </c>
      <c r="AM59" s="36" t="s">
        <v>262</v>
      </c>
    </row>
    <row r="60" spans="30:39" ht="14.25" thickBot="1">
      <c r="AD60" s="215" t="s">
        <v>229</v>
      </c>
      <c r="AE60" s="107" t="s">
        <v>338</v>
      </c>
      <c r="AF60" s="44"/>
      <c r="AG60" s="44"/>
      <c r="AH60" s="44" t="s">
        <v>343</v>
      </c>
      <c r="AI60" s="242">
        <v>10</v>
      </c>
      <c r="AJ60" s="216"/>
      <c r="AK60" s="216" t="s">
        <v>256</v>
      </c>
      <c r="AL60" s="216">
        <v>1</v>
      </c>
      <c r="AM60" s="8" t="s">
        <v>257</v>
      </c>
    </row>
    <row r="61" spans="30:39">
      <c r="AD61" s="5" t="s">
        <v>4</v>
      </c>
      <c r="AE61" s="223" t="s">
        <v>338</v>
      </c>
      <c r="AF61" s="6" t="s">
        <v>314</v>
      </c>
      <c r="AG61" s="6"/>
      <c r="AH61" s="6" t="s">
        <v>343</v>
      </c>
      <c r="AI61" s="241" t="s">
        <v>221</v>
      </c>
      <c r="AJ61" s="217" t="s">
        <v>213</v>
      </c>
      <c r="AK61" s="217" t="s">
        <v>233</v>
      </c>
      <c r="AL61" s="217">
        <v>1</v>
      </c>
      <c r="AM61" s="7"/>
    </row>
    <row r="62" spans="30:39">
      <c r="AD62" s="11" t="s">
        <v>229</v>
      </c>
      <c r="AE62" s="106" t="s">
        <v>338</v>
      </c>
      <c r="AF62" s="2"/>
      <c r="AG62" s="2" t="s">
        <v>14</v>
      </c>
      <c r="AH62" s="2" t="s">
        <v>331</v>
      </c>
      <c r="AI62" s="243"/>
      <c r="AJ62" s="27" t="s">
        <v>215</v>
      </c>
      <c r="AK62" s="27" t="s">
        <v>244</v>
      </c>
      <c r="AL62" s="27">
        <v>1</v>
      </c>
      <c r="AM62" s="12"/>
    </row>
    <row r="63" spans="30:39">
      <c r="AD63" s="11" t="s">
        <v>229</v>
      </c>
      <c r="AE63" s="106" t="s">
        <v>338</v>
      </c>
      <c r="AF63" s="2"/>
      <c r="AG63" s="2"/>
      <c r="AH63" s="2" t="s">
        <v>343</v>
      </c>
      <c r="AI63" s="243" t="s">
        <v>315</v>
      </c>
      <c r="AJ63" s="27" t="s">
        <v>166</v>
      </c>
      <c r="AK63" s="27" t="s">
        <v>87</v>
      </c>
      <c r="AL63" s="27">
        <v>1</v>
      </c>
      <c r="AM63" s="12"/>
    </row>
    <row r="64" spans="30:39">
      <c r="AD64" s="11" t="s">
        <v>229</v>
      </c>
      <c r="AE64" s="106" t="s">
        <v>338</v>
      </c>
      <c r="AF64" s="2"/>
      <c r="AG64" s="2"/>
      <c r="AH64" s="2" t="s">
        <v>343</v>
      </c>
      <c r="AI64" s="244" t="s">
        <v>254</v>
      </c>
      <c r="AJ64" s="246" t="s">
        <v>239</v>
      </c>
      <c r="AK64" s="246" t="s">
        <v>238</v>
      </c>
      <c r="AL64" s="27">
        <v>1</v>
      </c>
      <c r="AM64" s="12" t="s">
        <v>214</v>
      </c>
    </row>
    <row r="65" spans="30:39">
      <c r="AD65" s="11" t="s">
        <v>231</v>
      </c>
      <c r="AE65" s="106" t="s">
        <v>338</v>
      </c>
      <c r="AF65" s="2"/>
      <c r="AG65" s="2"/>
      <c r="AH65" s="2" t="s">
        <v>343</v>
      </c>
      <c r="AI65" s="243" t="s">
        <v>218</v>
      </c>
      <c r="AJ65" s="27" t="s">
        <v>219</v>
      </c>
      <c r="AK65" s="27" t="s">
        <v>139</v>
      </c>
      <c r="AL65" s="27">
        <v>1</v>
      </c>
      <c r="AM65" s="12"/>
    </row>
    <row r="66" spans="30:39">
      <c r="AD66" s="11" t="s">
        <v>229</v>
      </c>
      <c r="AE66" s="106" t="s">
        <v>338</v>
      </c>
      <c r="AF66" s="49"/>
      <c r="AG66" s="49"/>
      <c r="AH66" s="49" t="s">
        <v>343</v>
      </c>
      <c r="AI66" s="253"/>
      <c r="AJ66" s="254" t="s">
        <v>259</v>
      </c>
      <c r="AK66" s="254" t="s">
        <v>22</v>
      </c>
      <c r="AL66" s="254">
        <v>1</v>
      </c>
      <c r="AM66" s="36" t="s">
        <v>262</v>
      </c>
    </row>
    <row r="67" spans="30:39" ht="14.25" thickBot="1">
      <c r="AD67" s="215" t="s">
        <v>229</v>
      </c>
      <c r="AE67" s="107" t="s">
        <v>338</v>
      </c>
      <c r="AF67" s="44"/>
      <c r="AG67" s="44"/>
      <c r="AH67" s="44" t="s">
        <v>343</v>
      </c>
      <c r="AI67" s="242">
        <v>10</v>
      </c>
      <c r="AJ67" s="216"/>
      <c r="AK67" s="216" t="s">
        <v>256</v>
      </c>
      <c r="AL67" s="216">
        <v>1</v>
      </c>
      <c r="AM67" s="8" t="s">
        <v>257</v>
      </c>
    </row>
    <row r="68" spans="30:39">
      <c r="AD68" s="5" t="s">
        <v>4</v>
      </c>
      <c r="AE68" s="223" t="s">
        <v>338</v>
      </c>
      <c r="AF68" s="6" t="s">
        <v>316</v>
      </c>
      <c r="AG68" s="6"/>
      <c r="AH68" s="6" t="s">
        <v>343</v>
      </c>
      <c r="AI68" s="241" t="s">
        <v>221</v>
      </c>
      <c r="AJ68" s="217" t="s">
        <v>213</v>
      </c>
      <c r="AK68" s="217" t="s">
        <v>233</v>
      </c>
      <c r="AL68" s="217">
        <v>1</v>
      </c>
      <c r="AM68" s="7"/>
    </row>
    <row r="69" spans="30:39">
      <c r="AD69" s="11" t="s">
        <v>229</v>
      </c>
      <c r="AE69" s="106" t="s">
        <v>338</v>
      </c>
      <c r="AF69" s="2"/>
      <c r="AG69" s="2" t="s">
        <v>14</v>
      </c>
      <c r="AH69" s="2" t="s">
        <v>331</v>
      </c>
      <c r="AI69" s="243"/>
      <c r="AJ69" s="27" t="s">
        <v>215</v>
      </c>
      <c r="AK69" s="27" t="s">
        <v>244</v>
      </c>
      <c r="AL69" s="27">
        <v>1</v>
      </c>
      <c r="AM69" s="12"/>
    </row>
    <row r="70" spans="30:39">
      <c r="AD70" s="11" t="s">
        <v>229</v>
      </c>
      <c r="AE70" s="106" t="s">
        <v>338</v>
      </c>
      <c r="AF70" s="2"/>
      <c r="AG70" s="2"/>
      <c r="AH70" s="2" t="s">
        <v>343</v>
      </c>
      <c r="AI70" s="243" t="s">
        <v>317</v>
      </c>
      <c r="AJ70" s="27" t="s">
        <v>166</v>
      </c>
      <c r="AK70" s="27" t="s">
        <v>87</v>
      </c>
      <c r="AL70" s="27">
        <v>1</v>
      </c>
      <c r="AM70" s="12"/>
    </row>
    <row r="71" spans="30:39">
      <c r="AD71" s="11" t="s">
        <v>229</v>
      </c>
      <c r="AE71" s="106" t="s">
        <v>338</v>
      </c>
      <c r="AF71" s="2"/>
      <c r="AG71" s="2"/>
      <c r="AH71" s="2" t="s">
        <v>343</v>
      </c>
      <c r="AI71" s="244" t="s">
        <v>254</v>
      </c>
      <c r="AJ71" s="246" t="s">
        <v>239</v>
      </c>
      <c r="AK71" s="246" t="s">
        <v>238</v>
      </c>
      <c r="AL71" s="27">
        <v>1</v>
      </c>
      <c r="AM71" s="12" t="s">
        <v>214</v>
      </c>
    </row>
    <row r="72" spans="30:39">
      <c r="AD72" s="11" t="s">
        <v>231</v>
      </c>
      <c r="AE72" s="106" t="s">
        <v>338</v>
      </c>
      <c r="AF72" s="2"/>
      <c r="AG72" s="2"/>
      <c r="AH72" s="2" t="s">
        <v>343</v>
      </c>
      <c r="AI72" s="243" t="s">
        <v>218</v>
      </c>
      <c r="AJ72" s="27" t="s">
        <v>219</v>
      </c>
      <c r="AK72" s="27" t="s">
        <v>139</v>
      </c>
      <c r="AL72" s="27">
        <v>1</v>
      </c>
      <c r="AM72" s="12"/>
    </row>
    <row r="73" spans="30:39">
      <c r="AD73" s="11" t="s">
        <v>229</v>
      </c>
      <c r="AE73" s="106" t="s">
        <v>338</v>
      </c>
      <c r="AF73" s="49"/>
      <c r="AG73" s="49"/>
      <c r="AH73" s="49" t="s">
        <v>343</v>
      </c>
      <c r="AI73" s="253"/>
      <c r="AJ73" s="254" t="s">
        <v>259</v>
      </c>
      <c r="AK73" s="254" t="s">
        <v>22</v>
      </c>
      <c r="AL73" s="254">
        <v>1</v>
      </c>
      <c r="AM73" s="36" t="s">
        <v>262</v>
      </c>
    </row>
    <row r="74" spans="30:39" ht="14.25" thickBot="1">
      <c r="AD74" s="215" t="s">
        <v>229</v>
      </c>
      <c r="AE74" s="107" t="s">
        <v>338</v>
      </c>
      <c r="AF74" s="44"/>
      <c r="AG74" s="44"/>
      <c r="AH74" s="44" t="s">
        <v>343</v>
      </c>
      <c r="AI74" s="242">
        <v>10</v>
      </c>
      <c r="AJ74" s="216"/>
      <c r="AK74" s="216" t="s">
        <v>256</v>
      </c>
      <c r="AL74" s="216">
        <v>1</v>
      </c>
      <c r="AM74" s="8" t="s">
        <v>257</v>
      </c>
    </row>
    <row r="75" spans="30:39">
      <c r="AD75" s="5" t="s">
        <v>4</v>
      </c>
      <c r="AE75" s="223" t="s">
        <v>338</v>
      </c>
      <c r="AF75" s="6" t="s">
        <v>318</v>
      </c>
      <c r="AG75" s="6"/>
      <c r="AH75" s="6" t="s">
        <v>343</v>
      </c>
      <c r="AI75" s="241" t="s">
        <v>221</v>
      </c>
      <c r="AJ75" s="217" t="s">
        <v>213</v>
      </c>
      <c r="AK75" s="217" t="s">
        <v>233</v>
      </c>
      <c r="AL75" s="217">
        <v>1</v>
      </c>
      <c r="AM75" s="7"/>
    </row>
    <row r="76" spans="30:39">
      <c r="AD76" s="11" t="s">
        <v>229</v>
      </c>
      <c r="AE76" s="106" t="s">
        <v>338</v>
      </c>
      <c r="AF76" s="2"/>
      <c r="AG76" s="2" t="s">
        <v>14</v>
      </c>
      <c r="AH76" s="2" t="s">
        <v>331</v>
      </c>
      <c r="AI76" s="243"/>
      <c r="AJ76" s="27" t="s">
        <v>215</v>
      </c>
      <c r="AK76" s="27" t="s">
        <v>244</v>
      </c>
      <c r="AL76" s="27">
        <v>1</v>
      </c>
      <c r="AM76" s="12"/>
    </row>
    <row r="77" spans="30:39">
      <c r="AD77" s="11" t="s">
        <v>229</v>
      </c>
      <c r="AE77" s="106" t="s">
        <v>338</v>
      </c>
      <c r="AF77" s="2"/>
      <c r="AG77" s="2"/>
      <c r="AH77" s="2" t="s">
        <v>343</v>
      </c>
      <c r="AI77" s="243" t="s">
        <v>319</v>
      </c>
      <c r="AJ77" s="27" t="s">
        <v>166</v>
      </c>
      <c r="AK77" s="27" t="s">
        <v>87</v>
      </c>
      <c r="AL77" s="27">
        <v>1</v>
      </c>
      <c r="AM77" s="12"/>
    </row>
    <row r="78" spans="30:39">
      <c r="AD78" s="11" t="s">
        <v>229</v>
      </c>
      <c r="AE78" s="106" t="s">
        <v>338</v>
      </c>
      <c r="AF78" s="2"/>
      <c r="AG78" s="2"/>
      <c r="AH78" s="2" t="s">
        <v>343</v>
      </c>
      <c r="AI78" s="244" t="s">
        <v>254</v>
      </c>
      <c r="AJ78" s="246" t="s">
        <v>239</v>
      </c>
      <c r="AK78" s="246" t="s">
        <v>238</v>
      </c>
      <c r="AL78" s="27">
        <v>1</v>
      </c>
      <c r="AM78" s="12" t="s">
        <v>214</v>
      </c>
    </row>
    <row r="79" spans="30:39">
      <c r="AD79" s="11" t="s">
        <v>231</v>
      </c>
      <c r="AE79" s="106" t="s">
        <v>338</v>
      </c>
      <c r="AF79" s="2"/>
      <c r="AG79" s="2"/>
      <c r="AH79" s="2" t="s">
        <v>343</v>
      </c>
      <c r="AI79" s="243" t="s">
        <v>218</v>
      </c>
      <c r="AJ79" s="27" t="s">
        <v>219</v>
      </c>
      <c r="AK79" s="27" t="s">
        <v>139</v>
      </c>
      <c r="AL79" s="27">
        <v>1</v>
      </c>
      <c r="AM79" s="12"/>
    </row>
    <row r="80" spans="30:39">
      <c r="AD80" s="11" t="s">
        <v>229</v>
      </c>
      <c r="AE80" s="106" t="s">
        <v>338</v>
      </c>
      <c r="AF80" s="49"/>
      <c r="AG80" s="49"/>
      <c r="AH80" s="49" t="s">
        <v>343</v>
      </c>
      <c r="AI80" s="253"/>
      <c r="AJ80" s="254" t="s">
        <v>259</v>
      </c>
      <c r="AK80" s="254" t="s">
        <v>22</v>
      </c>
      <c r="AL80" s="254">
        <v>1</v>
      </c>
      <c r="AM80" s="36" t="s">
        <v>262</v>
      </c>
    </row>
    <row r="81" spans="30:39" ht="14.25" thickBot="1">
      <c r="AD81" s="215" t="s">
        <v>229</v>
      </c>
      <c r="AE81" s="107" t="s">
        <v>338</v>
      </c>
      <c r="AF81" s="44"/>
      <c r="AG81" s="44"/>
      <c r="AH81" s="44" t="s">
        <v>343</v>
      </c>
      <c r="AI81" s="242">
        <v>10</v>
      </c>
      <c r="AJ81" s="216"/>
      <c r="AK81" s="216" t="s">
        <v>256</v>
      </c>
      <c r="AL81" s="216">
        <v>1</v>
      </c>
      <c r="AM81" s="8" t="s">
        <v>257</v>
      </c>
    </row>
    <row r="82" spans="30:39">
      <c r="AD82" s="5" t="s">
        <v>232</v>
      </c>
      <c r="AE82" s="223" t="s">
        <v>338</v>
      </c>
      <c r="AF82" s="6" t="s">
        <v>236</v>
      </c>
      <c r="AG82" s="6"/>
      <c r="AH82" s="6" t="s">
        <v>343</v>
      </c>
      <c r="AI82" s="241" t="s">
        <v>266</v>
      </c>
      <c r="AJ82" s="217" t="s">
        <v>213</v>
      </c>
      <c r="AK82" s="217" t="s">
        <v>19</v>
      </c>
      <c r="AL82" s="217">
        <v>1</v>
      </c>
      <c r="AM82" s="7" t="s">
        <v>214</v>
      </c>
    </row>
    <row r="83" spans="30:39">
      <c r="AD83" s="11" t="s">
        <v>229</v>
      </c>
      <c r="AE83" s="106" t="s">
        <v>338</v>
      </c>
      <c r="AF83" s="2"/>
      <c r="AG83" s="2"/>
      <c r="AH83" s="2" t="s">
        <v>343</v>
      </c>
      <c r="AI83" s="244" t="s">
        <v>254</v>
      </c>
      <c r="AJ83" s="27" t="s">
        <v>239</v>
      </c>
      <c r="AK83" s="27" t="s">
        <v>238</v>
      </c>
      <c r="AL83" s="27">
        <v>1</v>
      </c>
      <c r="AM83" s="12" t="s">
        <v>214</v>
      </c>
    </row>
    <row r="84" spans="30:39">
      <c r="AD84" s="11" t="s">
        <v>229</v>
      </c>
      <c r="AE84" s="106" t="s">
        <v>338</v>
      </c>
      <c r="AF84" s="2"/>
      <c r="AG84" s="2" t="s">
        <v>14</v>
      </c>
      <c r="AH84" s="2" t="s">
        <v>331</v>
      </c>
      <c r="AI84" s="243"/>
      <c r="AJ84" s="27" t="s">
        <v>215</v>
      </c>
      <c r="AK84" s="27" t="s">
        <v>244</v>
      </c>
      <c r="AL84" s="27">
        <v>1</v>
      </c>
      <c r="AM84" s="12"/>
    </row>
    <row r="85" spans="30:39">
      <c r="AD85" s="11" t="s">
        <v>229</v>
      </c>
      <c r="AE85" s="106" t="s">
        <v>338</v>
      </c>
      <c r="AF85" s="49"/>
      <c r="AG85" s="49"/>
      <c r="AH85" s="49" t="s">
        <v>343</v>
      </c>
      <c r="AI85" s="253"/>
      <c r="AJ85" s="27" t="s">
        <v>219</v>
      </c>
      <c r="AK85" s="27" t="s">
        <v>139</v>
      </c>
      <c r="AL85" s="254">
        <v>1</v>
      </c>
      <c r="AM85" s="36" t="s">
        <v>262</v>
      </c>
    </row>
    <row r="86" spans="30:39">
      <c r="AD86" s="11" t="s">
        <v>229</v>
      </c>
      <c r="AE86" s="106" t="s">
        <v>338</v>
      </c>
      <c r="AF86" s="49"/>
      <c r="AG86" s="49"/>
      <c r="AH86" s="49" t="s">
        <v>343</v>
      </c>
      <c r="AI86" s="253"/>
      <c r="AJ86" s="254" t="s">
        <v>259</v>
      </c>
      <c r="AK86" s="254" t="s">
        <v>22</v>
      </c>
      <c r="AL86" s="254">
        <v>1</v>
      </c>
      <c r="AM86" s="36" t="s">
        <v>262</v>
      </c>
    </row>
    <row r="87" spans="30:39" ht="14.25" thickBot="1">
      <c r="AD87" s="215" t="s">
        <v>229</v>
      </c>
      <c r="AE87" s="107" t="s">
        <v>338</v>
      </c>
      <c r="AF87" s="44"/>
      <c r="AG87" s="44"/>
      <c r="AH87" s="44" t="s">
        <v>343</v>
      </c>
      <c r="AI87" s="242">
        <v>10</v>
      </c>
      <c r="AJ87" s="216"/>
      <c r="AK87" s="216" t="s">
        <v>256</v>
      </c>
      <c r="AL87" s="216">
        <v>1</v>
      </c>
      <c r="AM87" s="8" t="s">
        <v>257</v>
      </c>
    </row>
    <row r="88" spans="30:39">
      <c r="AD88" s="5" t="s">
        <v>229</v>
      </c>
      <c r="AE88" s="223" t="s">
        <v>338</v>
      </c>
      <c r="AF88" s="6" t="s">
        <v>223</v>
      </c>
      <c r="AG88" s="6"/>
      <c r="AH88" s="6" t="s">
        <v>343</v>
      </c>
      <c r="AI88" s="241" t="s">
        <v>251</v>
      </c>
      <c r="AJ88" s="217" t="s">
        <v>213</v>
      </c>
      <c r="AK88" s="217" t="s">
        <v>234</v>
      </c>
      <c r="AL88" s="217">
        <v>1</v>
      </c>
      <c r="AM88" s="7" t="s">
        <v>214</v>
      </c>
    </row>
    <row r="89" spans="30:39">
      <c r="AD89" s="11" t="s">
        <v>229</v>
      </c>
      <c r="AE89" s="106" t="s">
        <v>338</v>
      </c>
      <c r="AF89" s="2"/>
      <c r="AG89" s="2"/>
      <c r="AH89" s="2" t="s">
        <v>343</v>
      </c>
      <c r="AI89" s="244" t="s">
        <v>254</v>
      </c>
      <c r="AJ89" s="27" t="s">
        <v>239</v>
      </c>
      <c r="AK89" s="27" t="s">
        <v>238</v>
      </c>
      <c r="AL89" s="27">
        <v>1</v>
      </c>
      <c r="AM89" s="12" t="s">
        <v>214</v>
      </c>
    </row>
    <row r="90" spans="30:39">
      <c r="AD90" s="11" t="s">
        <v>229</v>
      </c>
      <c r="AE90" s="106" t="s">
        <v>338</v>
      </c>
      <c r="AF90" s="2"/>
      <c r="AG90" s="2" t="s">
        <v>14</v>
      </c>
      <c r="AH90" s="2" t="s">
        <v>331</v>
      </c>
      <c r="AI90" s="243"/>
      <c r="AJ90" s="27" t="s">
        <v>215</v>
      </c>
      <c r="AK90" s="27" t="s">
        <v>244</v>
      </c>
      <c r="AL90" s="27">
        <v>1</v>
      </c>
      <c r="AM90" s="12"/>
    </row>
    <row r="91" spans="30:39">
      <c r="AD91" s="11" t="s">
        <v>232</v>
      </c>
      <c r="AE91" s="106" t="s">
        <v>338</v>
      </c>
      <c r="AF91" s="49"/>
      <c r="AG91" s="49"/>
      <c r="AH91" s="49" t="s">
        <v>343</v>
      </c>
      <c r="AI91" s="253"/>
      <c r="AJ91" s="27" t="s">
        <v>219</v>
      </c>
      <c r="AK91" s="27" t="s">
        <v>139</v>
      </c>
      <c r="AL91" s="254">
        <v>1</v>
      </c>
      <c r="AM91" s="36" t="s">
        <v>262</v>
      </c>
    </row>
    <row r="92" spans="30:39">
      <c r="AD92" s="11" t="s">
        <v>229</v>
      </c>
      <c r="AE92" s="106" t="s">
        <v>338</v>
      </c>
      <c r="AF92" s="49"/>
      <c r="AG92" s="49"/>
      <c r="AH92" s="49" t="s">
        <v>343</v>
      </c>
      <c r="AI92" s="253"/>
      <c r="AJ92" s="254" t="s">
        <v>259</v>
      </c>
      <c r="AK92" s="254" t="s">
        <v>22</v>
      </c>
      <c r="AL92" s="254">
        <v>1</v>
      </c>
      <c r="AM92" s="36" t="s">
        <v>262</v>
      </c>
    </row>
    <row r="93" spans="30:39" ht="14.25" thickBot="1">
      <c r="AD93" s="215" t="s">
        <v>229</v>
      </c>
      <c r="AE93" s="107" t="s">
        <v>338</v>
      </c>
      <c r="AF93" s="44"/>
      <c r="AG93" s="44"/>
      <c r="AH93" s="44" t="s">
        <v>343</v>
      </c>
      <c r="AI93" s="242">
        <v>10</v>
      </c>
      <c r="AJ93" s="216"/>
      <c r="AK93" s="216" t="s">
        <v>256</v>
      </c>
      <c r="AL93" s="216">
        <v>1</v>
      </c>
      <c r="AM93" s="8" t="s">
        <v>257</v>
      </c>
    </row>
    <row r="94" spans="30:39">
      <c r="AD94" s="5" t="s">
        <v>229</v>
      </c>
      <c r="AE94" s="223" t="s">
        <v>338</v>
      </c>
      <c r="AF94" s="6" t="s">
        <v>224</v>
      </c>
      <c r="AG94" s="6"/>
      <c r="AH94" s="6" t="s">
        <v>343</v>
      </c>
      <c r="AI94" s="241" t="s">
        <v>225</v>
      </c>
      <c r="AJ94" s="217" t="s">
        <v>213</v>
      </c>
      <c r="AK94" s="217" t="s">
        <v>234</v>
      </c>
      <c r="AL94" s="217">
        <v>1</v>
      </c>
      <c r="AM94" s="7"/>
    </row>
    <row r="95" spans="30:39">
      <c r="AD95" s="11" t="s">
        <v>229</v>
      </c>
      <c r="AE95" s="106" t="s">
        <v>338</v>
      </c>
      <c r="AF95" s="2"/>
      <c r="AG95" s="2" t="s">
        <v>14</v>
      </c>
      <c r="AH95" s="2" t="s">
        <v>331</v>
      </c>
      <c r="AI95" s="243"/>
      <c r="AJ95" s="27" t="s">
        <v>215</v>
      </c>
      <c r="AK95" s="27" t="s">
        <v>244</v>
      </c>
      <c r="AL95" s="27">
        <v>1</v>
      </c>
      <c r="AM95" s="12"/>
    </row>
    <row r="96" spans="30:39">
      <c r="AD96" s="11" t="s">
        <v>229</v>
      </c>
      <c r="AE96" s="106" t="s">
        <v>338</v>
      </c>
      <c r="AF96" s="2"/>
      <c r="AG96" s="2"/>
      <c r="AH96" s="2" t="s">
        <v>343</v>
      </c>
      <c r="AI96" s="244" t="s">
        <v>254</v>
      </c>
      <c r="AJ96" s="27" t="s">
        <v>239</v>
      </c>
      <c r="AK96" s="27" t="s">
        <v>238</v>
      </c>
      <c r="AL96" s="27">
        <v>1</v>
      </c>
      <c r="AM96" s="12" t="s">
        <v>214</v>
      </c>
    </row>
    <row r="97" spans="30:39">
      <c r="AD97" s="11" t="s">
        <v>232</v>
      </c>
      <c r="AE97" s="106" t="s">
        <v>338</v>
      </c>
      <c r="AF97" s="49"/>
      <c r="AG97" s="49"/>
      <c r="AH97" s="49" t="s">
        <v>343</v>
      </c>
      <c r="AI97" s="243" t="s">
        <v>218</v>
      </c>
      <c r="AJ97" s="27" t="s">
        <v>219</v>
      </c>
      <c r="AK97" s="27" t="s">
        <v>139</v>
      </c>
      <c r="AL97" s="254">
        <v>1</v>
      </c>
      <c r="AM97" s="36" t="s">
        <v>262</v>
      </c>
    </row>
    <row r="98" spans="30:39">
      <c r="AD98" s="11" t="s">
        <v>229</v>
      </c>
      <c r="AE98" s="106" t="s">
        <v>338</v>
      </c>
      <c r="AF98" s="2"/>
      <c r="AG98" s="2"/>
      <c r="AH98" s="2" t="s">
        <v>343</v>
      </c>
      <c r="AI98" s="243"/>
      <c r="AJ98" s="254" t="s">
        <v>259</v>
      </c>
      <c r="AK98" s="254" t="s">
        <v>22</v>
      </c>
      <c r="AL98" s="27">
        <v>1</v>
      </c>
      <c r="AM98" s="12"/>
    </row>
    <row r="99" spans="30:39" ht="14.25" thickBot="1">
      <c r="AD99" s="215" t="s">
        <v>229</v>
      </c>
      <c r="AE99" s="107" t="s">
        <v>338</v>
      </c>
      <c r="AF99" s="44"/>
      <c r="AG99" s="44"/>
      <c r="AH99" s="44" t="s">
        <v>343</v>
      </c>
      <c r="AI99" s="242">
        <v>10</v>
      </c>
      <c r="AJ99" s="216"/>
      <c r="AK99" s="216" t="s">
        <v>256</v>
      </c>
      <c r="AL99" s="216">
        <v>1</v>
      </c>
      <c r="AM99" s="8" t="s">
        <v>257</v>
      </c>
    </row>
    <row r="100" spans="30:39">
      <c r="AD100" s="5" t="s">
        <v>229</v>
      </c>
      <c r="AE100" s="223" t="s">
        <v>338</v>
      </c>
      <c r="AF100" s="6" t="s">
        <v>224</v>
      </c>
      <c r="AG100" s="6"/>
      <c r="AH100" s="6" t="s">
        <v>343</v>
      </c>
      <c r="AI100" s="241" t="s">
        <v>226</v>
      </c>
      <c r="AJ100" s="217" t="s">
        <v>213</v>
      </c>
      <c r="AK100" s="217" t="s">
        <v>235</v>
      </c>
      <c r="AL100" s="217">
        <v>1</v>
      </c>
      <c r="AM100" s="7"/>
    </row>
    <row r="101" spans="30:39">
      <c r="AD101" s="11" t="s">
        <v>229</v>
      </c>
      <c r="AE101" s="106" t="s">
        <v>338</v>
      </c>
      <c r="AF101" s="245"/>
      <c r="AG101" s="245"/>
      <c r="AH101" s="245" t="s">
        <v>343</v>
      </c>
      <c r="AI101" s="244" t="s">
        <v>254</v>
      </c>
      <c r="AJ101" s="246" t="s">
        <v>239</v>
      </c>
      <c r="AK101" s="246" t="s">
        <v>238</v>
      </c>
      <c r="AL101" s="27">
        <v>1</v>
      </c>
      <c r="AM101" s="12" t="s">
        <v>214</v>
      </c>
    </row>
    <row r="102" spans="30:39">
      <c r="AD102" s="11" t="s">
        <v>232</v>
      </c>
      <c r="AE102" s="106" t="s">
        <v>338</v>
      </c>
      <c r="AF102" s="49"/>
      <c r="AG102" s="49"/>
      <c r="AH102" s="49" t="s">
        <v>343</v>
      </c>
      <c r="AI102" s="243" t="s">
        <v>218</v>
      </c>
      <c r="AJ102" s="27" t="s">
        <v>219</v>
      </c>
      <c r="AK102" s="27" t="s">
        <v>139</v>
      </c>
      <c r="AL102" s="254">
        <v>1</v>
      </c>
      <c r="AM102" s="36" t="s">
        <v>262</v>
      </c>
    </row>
    <row r="103" spans="30:39">
      <c r="AD103" s="11" t="s">
        <v>229</v>
      </c>
      <c r="AE103" s="106" t="s">
        <v>338</v>
      </c>
      <c r="AF103" s="2"/>
      <c r="AG103" s="2"/>
      <c r="AH103" s="2" t="s">
        <v>343</v>
      </c>
      <c r="AI103" s="243"/>
      <c r="AJ103" s="254" t="s">
        <v>259</v>
      </c>
      <c r="AK103" s="254" t="s">
        <v>22</v>
      </c>
      <c r="AL103" s="27">
        <v>1</v>
      </c>
      <c r="AM103" s="12"/>
    </row>
    <row r="104" spans="30:39">
      <c r="AD104" s="11" t="s">
        <v>229</v>
      </c>
      <c r="AE104" s="106" t="s">
        <v>338</v>
      </c>
      <c r="AF104" s="2"/>
      <c r="AG104" s="2"/>
      <c r="AH104" s="2" t="s">
        <v>343</v>
      </c>
      <c r="AI104" s="243"/>
      <c r="AJ104" s="27" t="s">
        <v>215</v>
      </c>
      <c r="AK104" s="27" t="s">
        <v>244</v>
      </c>
      <c r="AL104" s="27">
        <v>1</v>
      </c>
      <c r="AM104" s="12" t="s">
        <v>258</v>
      </c>
    </row>
    <row r="105" spans="30:39" ht="14.25" thickBot="1">
      <c r="AD105" s="215" t="s">
        <v>229</v>
      </c>
      <c r="AE105" s="107" t="s">
        <v>338</v>
      </c>
      <c r="AF105" s="44"/>
      <c r="AG105" s="44"/>
      <c r="AH105" s="44" t="s">
        <v>343</v>
      </c>
      <c r="AI105" s="242">
        <v>10</v>
      </c>
      <c r="AJ105" s="216"/>
      <c r="AK105" s="216" t="s">
        <v>256</v>
      </c>
      <c r="AL105" s="216">
        <v>1</v>
      </c>
      <c r="AM105" s="8" t="s">
        <v>257</v>
      </c>
    </row>
    <row r="106" spans="30:39">
      <c r="AD106" s="5" t="s">
        <v>229</v>
      </c>
      <c r="AE106" s="223" t="s">
        <v>338</v>
      </c>
      <c r="AF106" s="6" t="s">
        <v>224</v>
      </c>
      <c r="AG106" s="6"/>
      <c r="AH106" s="6" t="s">
        <v>343</v>
      </c>
      <c r="AI106" s="241" t="s">
        <v>267</v>
      </c>
      <c r="AJ106" s="217" t="s">
        <v>213</v>
      </c>
      <c r="AK106" s="217" t="s">
        <v>235</v>
      </c>
      <c r="AL106" s="217">
        <v>1</v>
      </c>
      <c r="AM106" s="7" t="s">
        <v>214</v>
      </c>
    </row>
    <row r="107" spans="30:39">
      <c r="AD107" s="11" t="s">
        <v>229</v>
      </c>
      <c r="AE107" s="106" t="s">
        <v>338</v>
      </c>
      <c r="AF107" s="2"/>
      <c r="AG107" s="2" t="s">
        <v>14</v>
      </c>
      <c r="AH107" s="2" t="s">
        <v>331</v>
      </c>
      <c r="AI107" s="243"/>
      <c r="AJ107" s="27" t="s">
        <v>215</v>
      </c>
      <c r="AK107" s="27" t="s">
        <v>244</v>
      </c>
      <c r="AL107" s="27">
        <v>1</v>
      </c>
      <c r="AM107" s="12"/>
    </row>
    <row r="108" spans="30:39">
      <c r="AD108" s="11" t="s">
        <v>229</v>
      </c>
      <c r="AE108" s="106" t="s">
        <v>338</v>
      </c>
      <c r="AF108" s="245"/>
      <c r="AG108" s="245"/>
      <c r="AH108" s="245" t="s">
        <v>343</v>
      </c>
      <c r="AI108" s="244" t="s">
        <v>254</v>
      </c>
      <c r="AJ108" s="246" t="s">
        <v>239</v>
      </c>
      <c r="AK108" s="246" t="s">
        <v>238</v>
      </c>
      <c r="AL108" s="27">
        <v>1</v>
      </c>
      <c r="AM108" s="12" t="s">
        <v>214</v>
      </c>
    </row>
    <row r="109" spans="30:39">
      <c r="AD109" s="11" t="s">
        <v>229</v>
      </c>
      <c r="AE109" s="106" t="s">
        <v>338</v>
      </c>
      <c r="AF109" s="49"/>
      <c r="AG109" s="49"/>
      <c r="AH109" s="49" t="s">
        <v>343</v>
      </c>
      <c r="AI109" s="253"/>
      <c r="AJ109" s="27" t="s">
        <v>219</v>
      </c>
      <c r="AK109" s="27" t="s">
        <v>139</v>
      </c>
      <c r="AL109" s="254">
        <v>1</v>
      </c>
      <c r="AM109" s="36" t="s">
        <v>262</v>
      </c>
    </row>
    <row r="110" spans="30:39">
      <c r="AD110" s="11" t="s">
        <v>229</v>
      </c>
      <c r="AE110" s="106" t="s">
        <v>338</v>
      </c>
      <c r="AF110" s="49"/>
      <c r="AG110" s="49"/>
      <c r="AH110" s="49" t="s">
        <v>343</v>
      </c>
      <c r="AI110" s="253"/>
      <c r="AJ110" s="254" t="s">
        <v>259</v>
      </c>
      <c r="AK110" s="254" t="s">
        <v>22</v>
      </c>
      <c r="AL110" s="254">
        <v>1</v>
      </c>
      <c r="AM110" s="36" t="s">
        <v>262</v>
      </c>
    </row>
    <row r="111" spans="30:39" ht="14.25" thickBot="1">
      <c r="AD111" s="215" t="s">
        <v>229</v>
      </c>
      <c r="AE111" s="107" t="s">
        <v>338</v>
      </c>
      <c r="AF111" s="44"/>
      <c r="AG111" s="44"/>
      <c r="AH111" s="44" t="s">
        <v>343</v>
      </c>
      <c r="AI111" s="242">
        <v>10</v>
      </c>
      <c r="AJ111" s="216"/>
      <c r="AK111" s="216" t="s">
        <v>256</v>
      </c>
      <c r="AL111" s="216">
        <v>1</v>
      </c>
      <c r="AM111" s="8" t="s">
        <v>257</v>
      </c>
    </row>
    <row r="112" spans="30:39">
      <c r="AD112" s="5" t="s">
        <v>229</v>
      </c>
      <c r="AE112" s="223" t="s">
        <v>338</v>
      </c>
      <c r="AF112" s="6" t="s">
        <v>227</v>
      </c>
      <c r="AG112" s="6"/>
      <c r="AH112" s="6" t="s">
        <v>343</v>
      </c>
      <c r="AI112" s="241" t="s">
        <v>263</v>
      </c>
      <c r="AJ112" s="217" t="s">
        <v>213</v>
      </c>
      <c r="AK112" s="217" t="s">
        <v>235</v>
      </c>
      <c r="AL112" s="217">
        <v>1</v>
      </c>
      <c r="AM112" s="7" t="s">
        <v>214</v>
      </c>
    </row>
    <row r="113" spans="30:39">
      <c r="AD113" s="11" t="s">
        <v>229</v>
      </c>
      <c r="AE113" s="106" t="s">
        <v>338</v>
      </c>
      <c r="AF113" s="2"/>
      <c r="AG113" s="2" t="s">
        <v>14</v>
      </c>
      <c r="AH113" s="2" t="s">
        <v>331</v>
      </c>
      <c r="AI113" s="243"/>
      <c r="AJ113" s="27" t="s">
        <v>215</v>
      </c>
      <c r="AK113" s="27" t="s">
        <v>244</v>
      </c>
      <c r="AL113" s="27">
        <v>1</v>
      </c>
      <c r="AM113" s="12"/>
    </row>
    <row r="114" spans="30:39">
      <c r="AD114" s="11" t="s">
        <v>229</v>
      </c>
      <c r="AE114" s="106" t="s">
        <v>338</v>
      </c>
      <c r="AF114" s="245"/>
      <c r="AG114" s="245"/>
      <c r="AH114" s="245" t="s">
        <v>343</v>
      </c>
      <c r="AI114" s="244" t="s">
        <v>254</v>
      </c>
      <c r="AJ114" s="246" t="s">
        <v>239</v>
      </c>
      <c r="AK114" s="246" t="s">
        <v>238</v>
      </c>
      <c r="AL114" s="27">
        <v>1</v>
      </c>
      <c r="AM114" s="12" t="s">
        <v>214</v>
      </c>
    </row>
    <row r="115" spans="30:39">
      <c r="AD115" s="11" t="s">
        <v>229</v>
      </c>
      <c r="AE115" s="106" t="s">
        <v>338</v>
      </c>
      <c r="AF115" s="49"/>
      <c r="AG115" s="49"/>
      <c r="AH115" s="49" t="s">
        <v>343</v>
      </c>
      <c r="AI115" s="253"/>
      <c r="AJ115" s="27" t="s">
        <v>219</v>
      </c>
      <c r="AK115" s="27" t="s">
        <v>139</v>
      </c>
      <c r="AL115" s="254">
        <v>1</v>
      </c>
      <c r="AM115" s="36" t="s">
        <v>262</v>
      </c>
    </row>
    <row r="116" spans="30:39">
      <c r="AD116" s="11" t="s">
        <v>229</v>
      </c>
      <c r="AE116" s="106" t="s">
        <v>338</v>
      </c>
      <c r="AF116" s="49"/>
      <c r="AG116" s="49"/>
      <c r="AH116" s="49" t="s">
        <v>343</v>
      </c>
      <c r="AI116" s="253"/>
      <c r="AJ116" s="254" t="s">
        <v>259</v>
      </c>
      <c r="AK116" s="254" t="s">
        <v>22</v>
      </c>
      <c r="AL116" s="254">
        <v>1</v>
      </c>
      <c r="AM116" s="36" t="s">
        <v>262</v>
      </c>
    </row>
    <row r="117" spans="30:39" ht="14.25" thickBot="1">
      <c r="AD117" s="215" t="s">
        <v>229</v>
      </c>
      <c r="AE117" s="107" t="s">
        <v>338</v>
      </c>
      <c r="AF117" s="44"/>
      <c r="AG117" s="44"/>
      <c r="AH117" s="44" t="s">
        <v>343</v>
      </c>
      <c r="AI117" s="242">
        <v>10</v>
      </c>
      <c r="AJ117" s="216"/>
      <c r="AK117" s="216" t="s">
        <v>256</v>
      </c>
      <c r="AL117" s="216">
        <v>1</v>
      </c>
      <c r="AM117" s="8" t="s">
        <v>257</v>
      </c>
    </row>
    <row r="118" spans="30:39">
      <c r="AD118" s="5" t="s">
        <v>229</v>
      </c>
      <c r="AE118" s="223" t="s">
        <v>338</v>
      </c>
      <c r="AF118" s="255" t="s">
        <v>375</v>
      </c>
      <c r="AG118" s="6"/>
      <c r="AH118" s="6" t="s">
        <v>343</v>
      </c>
      <c r="AI118" s="241" t="s">
        <v>264</v>
      </c>
      <c r="AJ118" s="217" t="s">
        <v>213</v>
      </c>
      <c r="AK118" s="217" t="s">
        <v>235</v>
      </c>
      <c r="AL118" s="217">
        <v>1</v>
      </c>
      <c r="AM118" s="7"/>
    </row>
    <row r="119" spans="30:39">
      <c r="AD119" s="11" t="s">
        <v>229</v>
      </c>
      <c r="AE119" s="106" t="s">
        <v>338</v>
      </c>
      <c r="AF119" s="2"/>
      <c r="AG119" s="2" t="s">
        <v>14</v>
      </c>
      <c r="AH119" s="2" t="s">
        <v>331</v>
      </c>
      <c r="AI119" s="243"/>
      <c r="AJ119" s="27" t="s">
        <v>215</v>
      </c>
      <c r="AK119" s="27" t="s">
        <v>244</v>
      </c>
      <c r="AL119" s="27">
        <v>1</v>
      </c>
      <c r="AM119" s="12"/>
    </row>
    <row r="120" spans="30:39">
      <c r="AD120" s="11" t="s">
        <v>229</v>
      </c>
      <c r="AE120" s="106" t="s">
        <v>338</v>
      </c>
      <c r="AF120" s="245"/>
      <c r="AG120" s="245"/>
      <c r="AH120" s="245" t="s">
        <v>343</v>
      </c>
      <c r="AI120" s="244" t="s">
        <v>254</v>
      </c>
      <c r="AJ120" s="246" t="s">
        <v>239</v>
      </c>
      <c r="AK120" s="246" t="s">
        <v>238</v>
      </c>
      <c r="AL120" s="27">
        <v>1</v>
      </c>
      <c r="AM120" s="12" t="s">
        <v>214</v>
      </c>
    </row>
    <row r="121" spans="30:39">
      <c r="AD121" s="11" t="s">
        <v>229</v>
      </c>
      <c r="AE121" s="106" t="s">
        <v>338</v>
      </c>
      <c r="AF121" s="49"/>
      <c r="AG121" s="49"/>
      <c r="AH121" s="49" t="s">
        <v>343</v>
      </c>
      <c r="AI121" s="253"/>
      <c r="AJ121" s="27" t="s">
        <v>219</v>
      </c>
      <c r="AK121" s="27" t="s">
        <v>139</v>
      </c>
      <c r="AL121" s="254">
        <v>1</v>
      </c>
      <c r="AM121" s="36" t="s">
        <v>262</v>
      </c>
    </row>
    <row r="122" spans="30:39">
      <c r="AD122" s="11" t="s">
        <v>229</v>
      </c>
      <c r="AE122" s="106" t="s">
        <v>338</v>
      </c>
      <c r="AF122" s="49"/>
      <c r="AG122" s="49"/>
      <c r="AH122" s="49" t="s">
        <v>343</v>
      </c>
      <c r="AI122" s="253"/>
      <c r="AJ122" s="254" t="s">
        <v>259</v>
      </c>
      <c r="AK122" s="254" t="s">
        <v>22</v>
      </c>
      <c r="AL122" s="254">
        <v>1</v>
      </c>
      <c r="AM122" s="36" t="s">
        <v>262</v>
      </c>
    </row>
    <row r="123" spans="30:39" ht="14.25" thickBot="1">
      <c r="AD123" s="215" t="s">
        <v>229</v>
      </c>
      <c r="AE123" s="107" t="s">
        <v>338</v>
      </c>
      <c r="AF123" s="44"/>
      <c r="AG123" s="44"/>
      <c r="AH123" s="44" t="s">
        <v>343</v>
      </c>
      <c r="AI123" s="242">
        <v>10</v>
      </c>
      <c r="AJ123" s="216"/>
      <c r="AK123" s="216" t="s">
        <v>256</v>
      </c>
      <c r="AL123" s="216">
        <v>1</v>
      </c>
      <c r="AM123" s="8" t="s">
        <v>257</v>
      </c>
    </row>
    <row r="124" spans="30:39">
      <c r="AD124" s="5" t="s">
        <v>229</v>
      </c>
      <c r="AE124" s="223" t="s">
        <v>338</v>
      </c>
      <c r="AF124" s="6" t="s">
        <v>205</v>
      </c>
      <c r="AG124" s="6"/>
      <c r="AH124" s="6" t="s">
        <v>343</v>
      </c>
      <c r="AI124" s="241" t="s">
        <v>255</v>
      </c>
      <c r="AJ124" s="217" t="s">
        <v>213</v>
      </c>
      <c r="AK124" s="217" t="s">
        <v>235</v>
      </c>
      <c r="AL124" s="217">
        <v>1</v>
      </c>
      <c r="AM124" s="7" t="s">
        <v>214</v>
      </c>
    </row>
    <row r="125" spans="30:39">
      <c r="AD125" s="11" t="s">
        <v>229</v>
      </c>
      <c r="AE125" s="106" t="s">
        <v>338</v>
      </c>
      <c r="AF125" s="2"/>
      <c r="AG125" s="2" t="s">
        <v>14</v>
      </c>
      <c r="AH125" s="2" t="s">
        <v>331</v>
      </c>
      <c r="AI125" s="243"/>
      <c r="AJ125" s="27" t="s">
        <v>215</v>
      </c>
      <c r="AK125" s="27" t="s">
        <v>244</v>
      </c>
      <c r="AL125" s="27">
        <v>1</v>
      </c>
      <c r="AM125" s="12"/>
    </row>
    <row r="126" spans="30:39">
      <c r="AD126" s="11" t="s">
        <v>229</v>
      </c>
      <c r="AE126" s="106" t="s">
        <v>338</v>
      </c>
      <c r="AF126" s="2"/>
      <c r="AG126" s="2"/>
      <c r="AH126" s="2" t="s">
        <v>343</v>
      </c>
      <c r="AI126" s="244" t="s">
        <v>254</v>
      </c>
      <c r="AJ126" s="27" t="s">
        <v>239</v>
      </c>
      <c r="AK126" s="27" t="s">
        <v>238</v>
      </c>
      <c r="AL126" s="27">
        <v>1</v>
      </c>
      <c r="AM126" s="12" t="s">
        <v>214</v>
      </c>
    </row>
    <row r="127" spans="30:39">
      <c r="AD127" s="11" t="s">
        <v>229</v>
      </c>
      <c r="AE127" s="106" t="s">
        <v>338</v>
      </c>
      <c r="AF127" s="49"/>
      <c r="AG127" s="49"/>
      <c r="AH127" s="49" t="s">
        <v>343</v>
      </c>
      <c r="AI127" s="253"/>
      <c r="AJ127" s="27" t="s">
        <v>219</v>
      </c>
      <c r="AK127" s="27" t="s">
        <v>139</v>
      </c>
      <c r="AL127" s="254">
        <v>1</v>
      </c>
      <c r="AM127" s="36" t="s">
        <v>262</v>
      </c>
    </row>
    <row r="128" spans="30:39">
      <c r="AD128" s="11" t="s">
        <v>229</v>
      </c>
      <c r="AE128" s="106" t="s">
        <v>338</v>
      </c>
      <c r="AF128" s="49"/>
      <c r="AG128" s="49"/>
      <c r="AH128" s="49" t="s">
        <v>343</v>
      </c>
      <c r="AI128" s="253"/>
      <c r="AJ128" s="254" t="s">
        <v>259</v>
      </c>
      <c r="AK128" s="254" t="s">
        <v>22</v>
      </c>
      <c r="AL128" s="254">
        <v>1</v>
      </c>
      <c r="AM128" s="36" t="s">
        <v>262</v>
      </c>
    </row>
    <row r="129" spans="30:39" ht="14.25" thickBot="1">
      <c r="AD129" s="215" t="s">
        <v>229</v>
      </c>
      <c r="AE129" s="107" t="s">
        <v>338</v>
      </c>
      <c r="AF129" s="44"/>
      <c r="AG129" s="44"/>
      <c r="AH129" s="44" t="s">
        <v>343</v>
      </c>
      <c r="AI129" s="242">
        <v>10</v>
      </c>
      <c r="AJ129" s="216"/>
      <c r="AK129" s="216" t="s">
        <v>256</v>
      </c>
      <c r="AL129" s="216">
        <v>1</v>
      </c>
      <c r="AM129" s="8" t="s">
        <v>257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topLeftCell="N19" workbookViewId="0">
      <selection activeCell="V29" sqref="V29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5" customWidth="1"/>
    <col min="6" max="6" width="6" customWidth="1"/>
    <col min="7" max="7" width="3.5" bestFit="1" customWidth="1"/>
    <col min="8" max="8" width="6" style="55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4" t="s">
        <v>153</v>
      </c>
    </row>
    <row r="2" spans="1:27" ht="13.5" customHeight="1" thickBot="1">
      <c r="A2" s="63" t="s">
        <v>1</v>
      </c>
      <c r="B2" s="64" t="s">
        <v>65</v>
      </c>
      <c r="C2" t="s">
        <v>2</v>
      </c>
      <c r="F2" t="s">
        <v>76</v>
      </c>
      <c r="J2" t="s">
        <v>3</v>
      </c>
      <c r="S2" t="s">
        <v>16</v>
      </c>
    </row>
    <row r="3" spans="1:27" ht="14.25" thickBot="1">
      <c r="A3" s="65"/>
      <c r="B3" s="112"/>
      <c r="D3" s="73" t="s">
        <v>18</v>
      </c>
      <c r="E3" s="74">
        <v>14.5</v>
      </c>
      <c r="F3" s="25"/>
      <c r="G3" s="73">
        <v>1</v>
      </c>
      <c r="H3" s="74">
        <v>20.25</v>
      </c>
      <c r="K3" s="79" t="s">
        <v>79</v>
      </c>
      <c r="L3" s="79" t="s">
        <v>81</v>
      </c>
      <c r="M3" s="271" t="s">
        <v>82</v>
      </c>
      <c r="N3" s="272"/>
      <c r="O3" s="272"/>
      <c r="P3" s="272"/>
      <c r="Q3" s="273"/>
      <c r="T3" s="79" t="s">
        <v>80</v>
      </c>
      <c r="U3" s="79" t="s">
        <v>174</v>
      </c>
      <c r="V3" s="274" t="s">
        <v>83</v>
      </c>
      <c r="W3" s="274"/>
      <c r="X3" s="274"/>
      <c r="Y3" s="274"/>
      <c r="Z3" s="274"/>
    </row>
    <row r="4" spans="1:27" ht="14.25" thickBot="1">
      <c r="A4" s="66"/>
      <c r="B4" s="61"/>
      <c r="D4" s="75" t="s">
        <v>19</v>
      </c>
      <c r="E4" s="76">
        <v>5.13</v>
      </c>
      <c r="F4" s="25"/>
      <c r="G4" s="75">
        <v>2</v>
      </c>
      <c r="H4" s="74">
        <v>21</v>
      </c>
      <c r="K4" s="79" t="s">
        <v>86</v>
      </c>
      <c r="L4" s="79" t="s">
        <v>344</v>
      </c>
      <c r="M4" s="275" t="s">
        <v>62</v>
      </c>
      <c r="N4" s="276"/>
      <c r="O4" s="276"/>
      <c r="P4" s="276"/>
      <c r="Q4" s="277"/>
      <c r="T4" s="79" t="s">
        <v>84</v>
      </c>
      <c r="U4" s="79" t="s">
        <v>174</v>
      </c>
      <c r="V4" s="275" t="s">
        <v>171</v>
      </c>
      <c r="W4" s="276"/>
      <c r="X4" s="276"/>
      <c r="Y4" s="276"/>
      <c r="Z4" s="276"/>
    </row>
    <row r="5" spans="1:27">
      <c r="A5" s="66"/>
      <c r="B5" s="48"/>
      <c r="D5" s="75" t="s">
        <v>20</v>
      </c>
      <c r="E5" s="76">
        <v>5.25</v>
      </c>
      <c r="F5" s="25"/>
      <c r="G5" s="75">
        <v>3</v>
      </c>
      <c r="H5" s="74">
        <v>21</v>
      </c>
      <c r="K5" s="79" t="s">
        <v>85</v>
      </c>
      <c r="L5" s="79" t="s">
        <v>345</v>
      </c>
      <c r="M5" s="278"/>
      <c r="N5" s="279"/>
      <c r="O5" s="279"/>
      <c r="P5" s="279"/>
      <c r="Q5" s="280"/>
      <c r="T5" s="79" t="s">
        <v>85</v>
      </c>
      <c r="U5" s="79" t="s">
        <v>352</v>
      </c>
      <c r="V5" s="278"/>
      <c r="W5" s="279"/>
      <c r="X5" s="279"/>
      <c r="Y5" s="279"/>
      <c r="Z5" s="279"/>
    </row>
    <row r="6" spans="1:27">
      <c r="A6" s="65" t="s">
        <v>63</v>
      </c>
      <c r="B6" s="69" t="s">
        <v>131</v>
      </c>
      <c r="D6" s="75" t="s">
        <v>21</v>
      </c>
      <c r="E6" s="76">
        <v>5.13</v>
      </c>
      <c r="F6" s="25"/>
      <c r="G6" s="75">
        <v>4</v>
      </c>
      <c r="H6" s="76">
        <v>41.25</v>
      </c>
      <c r="K6" s="79" t="s">
        <v>44</v>
      </c>
      <c r="L6" s="79" t="s">
        <v>346</v>
      </c>
      <c r="M6" s="278"/>
      <c r="N6" s="279"/>
      <c r="O6" s="279"/>
      <c r="P6" s="279"/>
      <c r="Q6" s="280"/>
      <c r="T6" s="79" t="s">
        <v>44</v>
      </c>
      <c r="U6" s="79" t="s">
        <v>353</v>
      </c>
      <c r="V6" s="278"/>
      <c r="W6" s="279"/>
      <c r="X6" s="279"/>
      <c r="Y6" s="279"/>
      <c r="Z6" s="279"/>
    </row>
    <row r="7" spans="1:27">
      <c r="A7" s="66" t="s">
        <v>64</v>
      </c>
      <c r="B7" s="48" t="s">
        <v>69</v>
      </c>
      <c r="D7" s="75" t="s">
        <v>22</v>
      </c>
      <c r="E7" s="76">
        <v>5.13</v>
      </c>
      <c r="F7" s="25"/>
      <c r="G7" s="75">
        <v>5</v>
      </c>
      <c r="H7" s="76">
        <v>20.25</v>
      </c>
      <c r="K7" s="79" t="s">
        <v>45</v>
      </c>
      <c r="L7" s="79" t="s">
        <v>347</v>
      </c>
      <c r="M7" s="278"/>
      <c r="N7" s="279"/>
      <c r="O7" s="279"/>
      <c r="P7" s="279"/>
      <c r="Q7" s="280"/>
      <c r="T7" s="79" t="s">
        <v>45</v>
      </c>
      <c r="U7" s="79" t="s">
        <v>354</v>
      </c>
      <c r="V7" s="278"/>
      <c r="W7" s="279"/>
      <c r="X7" s="279"/>
      <c r="Y7" s="279"/>
      <c r="Z7" s="279"/>
    </row>
    <row r="8" spans="1:27">
      <c r="A8" s="66" t="s">
        <v>72</v>
      </c>
      <c r="B8" s="48" t="s">
        <v>74</v>
      </c>
      <c r="D8" s="75" t="s">
        <v>23</v>
      </c>
      <c r="E8" s="76">
        <v>7</v>
      </c>
      <c r="F8" s="25"/>
      <c r="G8" s="75">
        <v>6</v>
      </c>
      <c r="H8" s="76">
        <v>20.25</v>
      </c>
      <c r="K8" s="79" t="s">
        <v>97</v>
      </c>
      <c r="L8" s="79" t="s">
        <v>348</v>
      </c>
      <c r="M8" s="281"/>
      <c r="N8" s="282"/>
      <c r="O8" s="282"/>
      <c r="P8" s="282"/>
      <c r="Q8" s="283"/>
      <c r="T8" s="79" t="s">
        <v>126</v>
      </c>
      <c r="U8" s="79" t="s">
        <v>355</v>
      </c>
      <c r="V8" s="281"/>
      <c r="W8" s="282"/>
      <c r="X8" s="282"/>
      <c r="Y8" s="282"/>
      <c r="Z8" s="282"/>
    </row>
    <row r="9" spans="1:27">
      <c r="A9" s="66" t="s">
        <v>73</v>
      </c>
      <c r="B9" s="48" t="s">
        <v>201</v>
      </c>
      <c r="D9" s="75" t="s">
        <v>24</v>
      </c>
      <c r="E9" s="76">
        <v>10</v>
      </c>
      <c r="F9" s="25"/>
      <c r="G9" s="75">
        <v>7</v>
      </c>
      <c r="H9" s="76">
        <v>20.25</v>
      </c>
      <c r="K9" s="79" t="s">
        <v>98</v>
      </c>
      <c r="L9" s="79" t="s">
        <v>349</v>
      </c>
      <c r="M9" s="281"/>
      <c r="N9" s="282"/>
      <c r="O9" s="282"/>
      <c r="P9" s="282"/>
      <c r="Q9" s="283"/>
      <c r="T9" s="79" t="s">
        <v>127</v>
      </c>
      <c r="U9" s="79" t="s">
        <v>356</v>
      </c>
      <c r="V9" s="281"/>
      <c r="W9" s="282"/>
      <c r="X9" s="282"/>
      <c r="Y9" s="282"/>
      <c r="Z9" s="282"/>
    </row>
    <row r="10" spans="1:27">
      <c r="A10" s="66" t="s">
        <v>70</v>
      </c>
      <c r="B10" s="48">
        <v>9</v>
      </c>
      <c r="D10" s="75" t="s">
        <v>25</v>
      </c>
      <c r="E10" s="76">
        <v>15</v>
      </c>
      <c r="F10" s="25"/>
      <c r="G10" s="75">
        <v>8</v>
      </c>
      <c r="H10" s="76">
        <v>20.25</v>
      </c>
      <c r="K10" s="79" t="s">
        <v>10</v>
      </c>
      <c r="L10" s="79" t="s">
        <v>350</v>
      </c>
      <c r="M10" s="281"/>
      <c r="N10" s="284"/>
      <c r="O10" s="284"/>
      <c r="P10" s="284"/>
      <c r="Q10" s="283"/>
      <c r="T10" s="79" t="s">
        <v>14</v>
      </c>
      <c r="U10" s="79" t="s">
        <v>357</v>
      </c>
      <c r="V10" s="296"/>
      <c r="W10" s="297"/>
      <c r="X10" s="297"/>
      <c r="Y10" s="297"/>
      <c r="Z10" s="297"/>
    </row>
    <row r="11" spans="1:27">
      <c r="A11" s="66" t="s">
        <v>66</v>
      </c>
      <c r="B11" s="48">
        <v>2</v>
      </c>
      <c r="D11" s="75" t="s">
        <v>26</v>
      </c>
      <c r="E11" s="76">
        <v>15</v>
      </c>
      <c r="F11" s="25"/>
      <c r="G11" s="75">
        <v>9</v>
      </c>
      <c r="H11" s="76">
        <v>20.25</v>
      </c>
      <c r="K11" s="79" t="s">
        <v>11</v>
      </c>
      <c r="L11" s="79" t="s">
        <v>351</v>
      </c>
      <c r="M11" s="285"/>
      <c r="N11" s="286"/>
      <c r="O11" s="286"/>
      <c r="P11" s="286"/>
      <c r="Q11" s="287"/>
      <c r="T11" s="79" t="s">
        <v>15</v>
      </c>
      <c r="U11" s="79" t="s">
        <v>358</v>
      </c>
      <c r="V11" s="296"/>
      <c r="W11" s="297"/>
      <c r="X11" s="297"/>
      <c r="Y11" s="297"/>
      <c r="Z11" s="297"/>
    </row>
    <row r="12" spans="1:27" ht="14.25" thickBot="1">
      <c r="A12" s="66" t="s">
        <v>67</v>
      </c>
      <c r="B12" s="48">
        <v>4</v>
      </c>
      <c r="D12" s="75" t="s">
        <v>27</v>
      </c>
      <c r="E12" s="76">
        <v>1.1299999999999999</v>
      </c>
      <c r="F12" s="25"/>
      <c r="G12" s="75">
        <v>10</v>
      </c>
      <c r="H12" s="76">
        <v>20.25</v>
      </c>
      <c r="K12" t="s">
        <v>78</v>
      </c>
      <c r="T12" t="s">
        <v>128</v>
      </c>
    </row>
    <row r="13" spans="1:27" ht="27.75" customHeight="1">
      <c r="A13" s="67" t="s">
        <v>68</v>
      </c>
      <c r="B13" s="71">
        <v>1</v>
      </c>
      <c r="D13" s="75" t="s">
        <v>28</v>
      </c>
      <c r="E13" s="76">
        <v>7.5</v>
      </c>
      <c r="F13" s="25"/>
      <c r="G13" s="75">
        <v>11</v>
      </c>
      <c r="H13" s="76">
        <v>20.25</v>
      </c>
      <c r="K13" s="264" t="s">
        <v>154</v>
      </c>
      <c r="L13" s="265"/>
      <c r="M13" s="266" t="s">
        <v>155</v>
      </c>
      <c r="N13" s="267"/>
      <c r="O13" s="268"/>
      <c r="P13" s="289" t="s">
        <v>51</v>
      </c>
      <c r="Q13" s="291" t="s">
        <v>56</v>
      </c>
      <c r="R13" s="1" t="s">
        <v>57</v>
      </c>
      <c r="T13" s="264" t="s">
        <v>154</v>
      </c>
      <c r="U13" s="265"/>
      <c r="V13" s="266" t="s">
        <v>155</v>
      </c>
      <c r="W13" s="267"/>
      <c r="X13" s="268"/>
      <c r="Y13" s="289" t="s">
        <v>51</v>
      </c>
      <c r="Z13" s="291" t="s">
        <v>56</v>
      </c>
      <c r="AA13" s="1" t="s">
        <v>57</v>
      </c>
    </row>
    <row r="14" spans="1:27" ht="14.25" thickBot="1">
      <c r="A14" s="66" t="s">
        <v>111</v>
      </c>
      <c r="B14" s="48">
        <v>1</v>
      </c>
      <c r="D14" s="75" t="s">
        <v>29</v>
      </c>
      <c r="E14" s="76">
        <v>4.5</v>
      </c>
      <c r="F14" s="25"/>
      <c r="G14" s="75">
        <v>12</v>
      </c>
      <c r="H14" s="76">
        <v>20.25</v>
      </c>
      <c r="K14" s="98" t="s">
        <v>0</v>
      </c>
      <c r="L14" s="99"/>
      <c r="M14" s="98" t="s">
        <v>0</v>
      </c>
      <c r="N14" s="100"/>
      <c r="O14" s="99" t="s">
        <v>75</v>
      </c>
      <c r="P14" s="293"/>
      <c r="Q14" s="294"/>
      <c r="R14" s="295"/>
      <c r="T14" s="101" t="s">
        <v>0</v>
      </c>
      <c r="U14" s="102" t="s">
        <v>75</v>
      </c>
      <c r="V14" s="98" t="s">
        <v>0</v>
      </c>
      <c r="W14" s="100"/>
      <c r="X14" s="99" t="s">
        <v>75</v>
      </c>
      <c r="Y14" s="290"/>
      <c r="Z14" s="292"/>
      <c r="AA14" s="263"/>
    </row>
    <row r="15" spans="1:27" ht="27.75" thickBot="1">
      <c r="A15" s="68" t="s">
        <v>112</v>
      </c>
      <c r="B15" s="72">
        <v>0</v>
      </c>
      <c r="D15" s="75" t="s">
        <v>30</v>
      </c>
      <c r="E15" s="76">
        <v>3.5</v>
      </c>
      <c r="F15" s="25"/>
      <c r="G15" s="75">
        <v>13</v>
      </c>
      <c r="H15" s="76">
        <v>20.25</v>
      </c>
      <c r="K15" s="9" t="s">
        <v>4</v>
      </c>
      <c r="L15" s="83" t="s">
        <v>359</v>
      </c>
      <c r="M15" s="9" t="s">
        <v>17</v>
      </c>
      <c r="N15" s="26" t="s">
        <v>176</v>
      </c>
      <c r="O15" s="10">
        <v>2</v>
      </c>
      <c r="P15" s="17" t="s">
        <v>52</v>
      </c>
      <c r="Q15" s="4" t="s">
        <v>58</v>
      </c>
      <c r="R15" s="10" t="s">
        <v>59</v>
      </c>
      <c r="T15" s="23" t="s">
        <v>84</v>
      </c>
      <c r="U15" s="80" t="s">
        <v>174</v>
      </c>
      <c r="V15" s="23" t="s">
        <v>43</v>
      </c>
      <c r="W15" s="29" t="s">
        <v>142</v>
      </c>
      <c r="X15" s="21">
        <v>2</v>
      </c>
      <c r="Y15" s="22" t="s">
        <v>54</v>
      </c>
      <c r="Z15" s="3" t="s">
        <v>43</v>
      </c>
      <c r="AA15" s="24" t="s">
        <v>60</v>
      </c>
    </row>
    <row r="16" spans="1:27">
      <c r="D16" s="75" t="s">
        <v>31</v>
      </c>
      <c r="E16" s="76">
        <v>14.75</v>
      </c>
      <c r="F16" s="25"/>
      <c r="G16" s="75">
        <v>14</v>
      </c>
      <c r="H16" s="76">
        <v>20.25</v>
      </c>
      <c r="K16" s="11" t="s">
        <v>5</v>
      </c>
      <c r="L16" s="82" t="s">
        <v>360</v>
      </c>
      <c r="M16" s="11"/>
      <c r="N16" s="27"/>
      <c r="O16" s="12"/>
      <c r="P16" s="18"/>
      <c r="Q16" s="2"/>
      <c r="R16" s="12"/>
      <c r="T16" s="5" t="s">
        <v>4</v>
      </c>
      <c r="U16" s="81" t="s">
        <v>361</v>
      </c>
      <c r="V16" s="9" t="s">
        <v>46</v>
      </c>
      <c r="W16" s="26" t="s">
        <v>196</v>
      </c>
      <c r="X16" s="10">
        <v>1</v>
      </c>
      <c r="Y16" s="20" t="s">
        <v>52</v>
      </c>
      <c r="Z16" s="6" t="s">
        <v>58</v>
      </c>
      <c r="AA16" s="7"/>
    </row>
    <row r="17" spans="4:27" ht="27.75" thickBot="1">
      <c r="D17" s="75" t="s">
        <v>32</v>
      </c>
      <c r="E17" s="76">
        <v>1.25</v>
      </c>
      <c r="F17" s="25"/>
      <c r="G17" s="75">
        <v>15</v>
      </c>
      <c r="H17" s="76">
        <v>20.25</v>
      </c>
      <c r="K17" s="13" t="s">
        <v>84</v>
      </c>
      <c r="L17" s="93" t="s">
        <v>344</v>
      </c>
      <c r="M17" s="13" t="s">
        <v>43</v>
      </c>
      <c r="N17" s="28" t="s">
        <v>81</v>
      </c>
      <c r="O17" s="16">
        <v>2</v>
      </c>
      <c r="P17" s="19" t="s">
        <v>52</v>
      </c>
      <c r="Q17" s="14" t="s">
        <v>88</v>
      </c>
      <c r="R17" s="15" t="s">
        <v>61</v>
      </c>
      <c r="T17" s="11" t="s">
        <v>5</v>
      </c>
      <c r="U17" s="82" t="s">
        <v>362</v>
      </c>
      <c r="V17" s="11" t="s">
        <v>47</v>
      </c>
      <c r="W17" s="27"/>
      <c r="X17" s="12"/>
      <c r="Y17" s="18" t="s">
        <v>52</v>
      </c>
      <c r="Z17" s="2"/>
      <c r="AA17" s="12"/>
    </row>
    <row r="18" spans="4:27">
      <c r="D18" s="75" t="s">
        <v>33</v>
      </c>
      <c r="E18" s="76">
        <v>0.31</v>
      </c>
      <c r="F18" s="25"/>
      <c r="G18" s="75">
        <v>16</v>
      </c>
      <c r="H18" s="76">
        <v>20.25</v>
      </c>
      <c r="T18" s="11" t="s">
        <v>6</v>
      </c>
      <c r="U18" s="82" t="s">
        <v>363</v>
      </c>
      <c r="V18" s="11" t="s">
        <v>48</v>
      </c>
      <c r="W18" s="27" t="s">
        <v>197</v>
      </c>
      <c r="X18" s="12">
        <v>2</v>
      </c>
      <c r="Y18" s="18" t="s">
        <v>52</v>
      </c>
      <c r="Z18" s="2" t="s">
        <v>77</v>
      </c>
      <c r="AA18" s="12"/>
    </row>
    <row r="19" spans="4:27">
      <c r="D19" s="75" t="s">
        <v>34</v>
      </c>
      <c r="E19" s="76">
        <v>17.63</v>
      </c>
      <c r="F19" s="25"/>
      <c r="G19" s="75">
        <v>17</v>
      </c>
      <c r="H19" s="76">
        <v>20.25</v>
      </c>
      <c r="T19" s="11" t="s">
        <v>7</v>
      </c>
      <c r="U19" s="82" t="s">
        <v>364</v>
      </c>
      <c r="V19" s="11" t="s">
        <v>49</v>
      </c>
      <c r="W19" s="27"/>
      <c r="X19" s="12"/>
      <c r="Y19" s="18" t="s">
        <v>52</v>
      </c>
      <c r="Z19" s="2"/>
      <c r="AA19" s="12"/>
    </row>
    <row r="20" spans="4:27">
      <c r="D20" s="75" t="s">
        <v>35</v>
      </c>
      <c r="E20" s="76">
        <v>1.5</v>
      </c>
      <c r="F20" s="25"/>
      <c r="G20" s="75">
        <v>18</v>
      </c>
      <c r="H20" s="76">
        <v>20.25</v>
      </c>
      <c r="T20" s="11" t="s">
        <v>8</v>
      </c>
      <c r="U20" s="82" t="s">
        <v>365</v>
      </c>
      <c r="V20" s="11" t="s">
        <v>8</v>
      </c>
      <c r="W20" s="27" t="s">
        <v>177</v>
      </c>
      <c r="X20" s="12">
        <v>2</v>
      </c>
      <c r="Y20" s="18" t="s">
        <v>53</v>
      </c>
      <c r="Z20" s="2"/>
      <c r="AA20" s="12"/>
    </row>
    <row r="21" spans="4:27" ht="29.25" customHeight="1">
      <c r="D21" s="75" t="s">
        <v>36</v>
      </c>
      <c r="E21" s="76">
        <v>0.77</v>
      </c>
      <c r="F21" s="25"/>
      <c r="G21" s="75">
        <v>19</v>
      </c>
      <c r="H21" s="76">
        <v>20.25</v>
      </c>
      <c r="T21" s="11" t="s">
        <v>9</v>
      </c>
      <c r="U21" s="82" t="s">
        <v>366</v>
      </c>
      <c r="V21" s="11" t="s">
        <v>9</v>
      </c>
      <c r="W21" s="27" t="s">
        <v>177</v>
      </c>
      <c r="X21" s="12">
        <v>1</v>
      </c>
      <c r="Y21" s="18" t="s">
        <v>53</v>
      </c>
      <c r="Z21" s="2"/>
      <c r="AA21" s="12"/>
    </row>
    <row r="22" spans="4:27" ht="27.75" customHeight="1">
      <c r="D22" s="75" t="s">
        <v>37</v>
      </c>
      <c r="E22" s="76">
        <v>4.75</v>
      </c>
      <c r="F22" s="25"/>
      <c r="G22" s="75">
        <v>20</v>
      </c>
      <c r="H22" s="76">
        <v>20.25</v>
      </c>
      <c r="T22" s="11" t="s">
        <v>10</v>
      </c>
      <c r="U22" s="82" t="s">
        <v>367</v>
      </c>
      <c r="V22" s="11" t="s">
        <v>10</v>
      </c>
      <c r="W22" s="27" t="s">
        <v>198</v>
      </c>
      <c r="X22" s="12">
        <v>2</v>
      </c>
      <c r="Y22" s="18" t="s">
        <v>52</v>
      </c>
      <c r="Z22" s="2" t="s">
        <v>77</v>
      </c>
      <c r="AA22" s="12"/>
    </row>
    <row r="23" spans="4:27">
      <c r="D23" s="75" t="s">
        <v>38</v>
      </c>
      <c r="E23" s="76">
        <v>1.63</v>
      </c>
      <c r="F23" s="25"/>
      <c r="G23" s="75">
        <v>21</v>
      </c>
      <c r="H23" s="76">
        <v>20.25</v>
      </c>
      <c r="T23" s="11" t="s">
        <v>11</v>
      </c>
      <c r="U23" s="82" t="s">
        <v>368</v>
      </c>
      <c r="V23" s="11" t="s">
        <v>11</v>
      </c>
      <c r="W23" s="27"/>
      <c r="X23" s="12"/>
      <c r="Y23" s="18" t="s">
        <v>52</v>
      </c>
      <c r="Z23" s="2"/>
      <c r="AA23" s="12"/>
    </row>
    <row r="24" spans="4:27">
      <c r="D24" s="75" t="s">
        <v>39</v>
      </c>
      <c r="E24" s="76">
        <v>5.25</v>
      </c>
      <c r="F24" s="25"/>
      <c r="G24" s="75">
        <v>22</v>
      </c>
      <c r="H24" s="76">
        <v>20.25</v>
      </c>
      <c r="T24" s="11" t="s">
        <v>12</v>
      </c>
      <c r="U24" s="82" t="s">
        <v>369</v>
      </c>
      <c r="V24" s="11" t="s">
        <v>12</v>
      </c>
      <c r="W24" s="27" t="s">
        <v>187</v>
      </c>
      <c r="X24" s="12">
        <v>2</v>
      </c>
      <c r="Y24" s="18" t="s">
        <v>53</v>
      </c>
      <c r="Z24" s="2" t="s">
        <v>123</v>
      </c>
      <c r="AA24" s="12"/>
    </row>
    <row r="25" spans="4:27">
      <c r="D25" s="75" t="s">
        <v>42</v>
      </c>
      <c r="E25" s="76"/>
      <c r="F25" s="25"/>
      <c r="G25" s="75">
        <v>23</v>
      </c>
      <c r="H25" s="76">
        <v>20.25</v>
      </c>
      <c r="T25" s="11" t="s">
        <v>13</v>
      </c>
      <c r="U25" s="82" t="s">
        <v>370</v>
      </c>
      <c r="V25" s="11" t="s">
        <v>13</v>
      </c>
      <c r="W25" s="27" t="s">
        <v>187</v>
      </c>
      <c r="X25" s="12">
        <v>1</v>
      </c>
      <c r="Y25" s="18" t="s">
        <v>53</v>
      </c>
      <c r="Z25" s="2" t="s">
        <v>124</v>
      </c>
      <c r="AA25" s="12"/>
    </row>
    <row r="26" spans="4:27">
      <c r="D26" s="75" t="s">
        <v>40</v>
      </c>
      <c r="E26" s="76"/>
      <c r="F26" s="25"/>
      <c r="G26" s="75">
        <v>24</v>
      </c>
      <c r="H26" s="76">
        <v>15</v>
      </c>
      <c r="T26" s="50" t="s">
        <v>99</v>
      </c>
      <c r="U26" s="83" t="s">
        <v>371</v>
      </c>
      <c r="V26" s="50" t="s">
        <v>99</v>
      </c>
      <c r="W26" s="4" t="s">
        <v>177</v>
      </c>
      <c r="X26" s="51">
        <v>2</v>
      </c>
      <c r="Y26" s="52" t="s">
        <v>53</v>
      </c>
      <c r="Z26" s="53" t="s">
        <v>125</v>
      </c>
      <c r="AA26" s="54" t="s">
        <v>102</v>
      </c>
    </row>
    <row r="27" spans="4:27">
      <c r="D27" s="75" t="s">
        <v>41</v>
      </c>
      <c r="E27" s="76"/>
      <c r="F27" s="25"/>
      <c r="G27" s="75">
        <v>25</v>
      </c>
      <c r="H27" s="76">
        <v>15</v>
      </c>
      <c r="T27" s="32" t="s">
        <v>100</v>
      </c>
      <c r="U27" s="82" t="s">
        <v>371</v>
      </c>
      <c r="V27" s="32" t="s">
        <v>100</v>
      </c>
      <c r="W27" s="2" t="s">
        <v>177</v>
      </c>
      <c r="X27" s="30">
        <v>1</v>
      </c>
      <c r="Y27" s="43" t="s">
        <v>53</v>
      </c>
      <c r="Z27" s="31" t="s">
        <v>115</v>
      </c>
      <c r="AA27" s="45" t="s">
        <v>103</v>
      </c>
    </row>
    <row r="28" spans="4:27" ht="28.5" customHeight="1">
      <c r="G28" s="75">
        <v>30</v>
      </c>
      <c r="H28" s="76">
        <v>15</v>
      </c>
      <c r="T28" s="11" t="s">
        <v>14</v>
      </c>
      <c r="U28" s="82" t="s">
        <v>357</v>
      </c>
      <c r="V28" s="11" t="s">
        <v>14</v>
      </c>
      <c r="W28" s="27" t="s">
        <v>26</v>
      </c>
      <c r="X28" s="12">
        <v>2</v>
      </c>
      <c r="Y28" s="18" t="s">
        <v>53</v>
      </c>
      <c r="Z28" s="34" t="s">
        <v>118</v>
      </c>
      <c r="AA28" s="24" t="s">
        <v>90</v>
      </c>
    </row>
    <row r="29" spans="4:27" ht="27">
      <c r="G29" s="75">
        <v>31</v>
      </c>
      <c r="H29" s="76">
        <v>15</v>
      </c>
      <c r="T29" s="11" t="s">
        <v>15</v>
      </c>
      <c r="U29" s="82" t="s">
        <v>358</v>
      </c>
      <c r="V29" s="11" t="s">
        <v>15</v>
      </c>
      <c r="W29" s="27" t="s">
        <v>188</v>
      </c>
      <c r="X29" s="12">
        <v>1</v>
      </c>
      <c r="Y29" s="18" t="s">
        <v>53</v>
      </c>
      <c r="Z29" s="34" t="s">
        <v>119</v>
      </c>
      <c r="AA29" s="24" t="s">
        <v>90</v>
      </c>
    </row>
    <row r="30" spans="4:27" ht="27">
      <c r="G30" s="75">
        <v>32</v>
      </c>
      <c r="H30" s="76">
        <v>15</v>
      </c>
      <c r="T30" s="32" t="s">
        <v>92</v>
      </c>
      <c r="U30" s="84" t="s">
        <v>371</v>
      </c>
      <c r="V30" s="116" t="s">
        <v>172</v>
      </c>
      <c r="W30" s="31" t="s">
        <v>18</v>
      </c>
      <c r="X30" s="30">
        <v>1</v>
      </c>
      <c r="Y30" s="43" t="s">
        <v>93</v>
      </c>
      <c r="Z30" s="31" t="s">
        <v>94</v>
      </c>
      <c r="AA30" s="24" t="s">
        <v>95</v>
      </c>
    </row>
    <row r="31" spans="4:27" ht="27">
      <c r="G31" s="75">
        <v>33</v>
      </c>
      <c r="H31" s="76">
        <v>15</v>
      </c>
      <c r="T31" s="32" t="s">
        <v>105</v>
      </c>
      <c r="U31" s="82" t="s">
        <v>371</v>
      </c>
      <c r="V31" s="32" t="s">
        <v>105</v>
      </c>
      <c r="W31" s="2" t="s">
        <v>23</v>
      </c>
      <c r="X31" s="30">
        <v>2</v>
      </c>
      <c r="Y31" s="43" t="s">
        <v>54</v>
      </c>
      <c r="Z31" s="34" t="s">
        <v>116</v>
      </c>
      <c r="AA31" s="12" t="s">
        <v>108</v>
      </c>
    </row>
    <row r="32" spans="4:27" ht="28.5" customHeight="1">
      <c r="G32" s="75">
        <v>34</v>
      </c>
      <c r="H32" s="76">
        <v>15</v>
      </c>
      <c r="T32" s="35" t="s">
        <v>106</v>
      </c>
      <c r="U32" s="95" t="s">
        <v>371</v>
      </c>
      <c r="V32" s="35" t="s">
        <v>106</v>
      </c>
      <c r="W32" s="49"/>
      <c r="X32" s="38"/>
      <c r="Y32" s="42" t="s">
        <v>54</v>
      </c>
      <c r="Z32" s="40" t="s">
        <v>116</v>
      </c>
      <c r="AA32" s="36" t="s">
        <v>108</v>
      </c>
    </row>
    <row r="33" spans="7:27" ht="27.75" customHeight="1">
      <c r="G33" s="75">
        <v>35</v>
      </c>
      <c r="H33" s="76">
        <v>15</v>
      </c>
      <c r="T33" s="32" t="s">
        <v>133</v>
      </c>
      <c r="U33" s="82" t="s">
        <v>372</v>
      </c>
      <c r="V33" s="47" t="s">
        <v>165</v>
      </c>
      <c r="W33" s="31" t="s">
        <v>142</v>
      </c>
      <c r="X33" s="30">
        <v>1</v>
      </c>
      <c r="Y33" s="18" t="s">
        <v>53</v>
      </c>
      <c r="Z33" s="31" t="s">
        <v>77</v>
      </c>
      <c r="AA33" s="24"/>
    </row>
    <row r="34" spans="7:27" ht="14.25" thickBot="1">
      <c r="G34" s="77">
        <v>36</v>
      </c>
      <c r="H34" s="76">
        <v>15</v>
      </c>
      <c r="T34" s="35" t="s">
        <v>164</v>
      </c>
      <c r="U34" s="95" t="s">
        <v>373</v>
      </c>
      <c r="V34" s="111"/>
      <c r="W34" s="37"/>
      <c r="X34" s="30"/>
      <c r="Y34" s="39"/>
      <c r="Z34" s="37"/>
      <c r="AA34" s="41"/>
    </row>
    <row r="35" spans="7:27">
      <c r="G35" s="75">
        <v>37</v>
      </c>
      <c r="H35" s="76">
        <v>15</v>
      </c>
      <c r="T35" s="32" t="s">
        <v>162</v>
      </c>
      <c r="U35" s="82" t="s">
        <v>173</v>
      </c>
      <c r="V35" s="106" t="s">
        <v>166</v>
      </c>
      <c r="W35" s="2" t="s">
        <v>143</v>
      </c>
      <c r="X35" s="12">
        <v>2</v>
      </c>
      <c r="Y35" s="18" t="s">
        <v>53</v>
      </c>
      <c r="Z35" s="2" t="s">
        <v>77</v>
      </c>
      <c r="AA35" s="12"/>
    </row>
    <row r="36" spans="7:27" ht="14.25" thickBot="1">
      <c r="H36" s="55">
        <v>15</v>
      </c>
      <c r="T36" s="33" t="s">
        <v>163</v>
      </c>
      <c r="U36" s="96" t="s">
        <v>374</v>
      </c>
      <c r="V36" s="107"/>
      <c r="W36" s="44"/>
      <c r="X36" s="8"/>
      <c r="Y36" s="110"/>
      <c r="Z36" s="44"/>
      <c r="AA36" s="8"/>
    </row>
    <row r="37" spans="7:27" ht="27">
      <c r="H37" s="55">
        <v>15</v>
      </c>
      <c r="T37" s="31" t="s">
        <v>44</v>
      </c>
      <c r="U37" s="2" t="s">
        <v>353</v>
      </c>
      <c r="V37" s="31" t="s">
        <v>178</v>
      </c>
      <c r="W37" s="2" t="s">
        <v>145</v>
      </c>
      <c r="X37" s="2">
        <v>1</v>
      </c>
      <c r="Y37" s="2"/>
      <c r="Z37" s="2" t="s">
        <v>58</v>
      </c>
      <c r="AA37" s="34" t="s">
        <v>181</v>
      </c>
    </row>
    <row r="38" spans="7:27">
      <c r="H38" s="55">
        <v>15</v>
      </c>
      <c r="T38" s="31" t="s">
        <v>45</v>
      </c>
      <c r="U38" s="2" t="s">
        <v>354</v>
      </c>
      <c r="V38" s="31" t="s">
        <v>178</v>
      </c>
      <c r="W38" s="2"/>
      <c r="X38" s="2"/>
      <c r="Y38" s="2"/>
      <c r="Z38" s="2"/>
      <c r="AA38" s="2"/>
    </row>
    <row r="39" spans="7:27">
      <c r="H39" s="55">
        <v>15</v>
      </c>
      <c r="T39" s="31" t="s">
        <v>44</v>
      </c>
      <c r="U39" s="2" t="s">
        <v>353</v>
      </c>
      <c r="V39" s="2" t="s">
        <v>179</v>
      </c>
      <c r="W39" s="2" t="s">
        <v>199</v>
      </c>
      <c r="X39" s="2">
        <v>1</v>
      </c>
      <c r="Y39" s="2"/>
      <c r="Z39" s="2" t="s">
        <v>58</v>
      </c>
      <c r="AA39" s="2"/>
    </row>
    <row r="40" spans="7:27" ht="26.25" customHeight="1">
      <c r="H40" s="55">
        <v>15</v>
      </c>
      <c r="T40" s="31" t="s">
        <v>45</v>
      </c>
      <c r="U40" s="2" t="s">
        <v>354</v>
      </c>
      <c r="V40" s="2" t="s">
        <v>179</v>
      </c>
      <c r="W40" s="2"/>
      <c r="X40" s="2"/>
      <c r="Y40" s="2"/>
      <c r="Z40" s="2"/>
      <c r="AA40" s="2"/>
    </row>
    <row r="41" spans="7:27">
      <c r="H41" s="55">
        <v>15</v>
      </c>
      <c r="T41" s="31" t="s">
        <v>44</v>
      </c>
      <c r="U41" s="2" t="s">
        <v>353</v>
      </c>
      <c r="V41" s="2" t="s">
        <v>180</v>
      </c>
      <c r="W41" s="2" t="s">
        <v>200</v>
      </c>
      <c r="X41" s="2">
        <v>2</v>
      </c>
      <c r="Y41" s="2"/>
      <c r="Z41" s="2" t="s">
        <v>58</v>
      </c>
      <c r="AA41" s="2"/>
    </row>
    <row r="42" spans="7:27">
      <c r="H42" s="55">
        <v>3.75</v>
      </c>
      <c r="T42" s="31" t="s">
        <v>45</v>
      </c>
      <c r="U42" s="2" t="s">
        <v>354</v>
      </c>
      <c r="V42" s="2" t="s">
        <v>180</v>
      </c>
      <c r="W42" s="2"/>
      <c r="X42" s="2"/>
      <c r="Y42" s="2"/>
      <c r="Z42" s="2"/>
      <c r="AA42" s="2"/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I13" workbookViewId="0">
      <selection activeCell="N27" sqref="N27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5" customWidth="1"/>
    <col min="6" max="6" width="6" customWidth="1"/>
    <col min="7" max="7" width="3.5" bestFit="1" customWidth="1"/>
    <col min="8" max="8" width="6" style="55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23.875" customWidth="1"/>
    <col min="27" max="27" width="35.5" customWidth="1"/>
    <col min="29" max="29" width="10.125" customWidth="1"/>
  </cols>
  <sheetData>
    <row r="1" spans="1:27" ht="24" customHeight="1" thickBot="1">
      <c r="A1" t="s">
        <v>71</v>
      </c>
    </row>
    <row r="2" spans="1:27" ht="13.5" customHeight="1" thickBot="1">
      <c r="A2" s="97" t="s">
        <v>152</v>
      </c>
      <c r="B2" s="64" t="s">
        <v>65</v>
      </c>
      <c r="C2" t="s">
        <v>2</v>
      </c>
      <c r="F2" t="s">
        <v>76</v>
      </c>
      <c r="J2" t="s">
        <v>3</v>
      </c>
      <c r="S2" t="s">
        <v>16</v>
      </c>
    </row>
    <row r="3" spans="1:27" ht="14.25" thickBot="1">
      <c r="A3" s="65"/>
      <c r="B3" s="112"/>
      <c r="D3" s="85" t="s">
        <v>81</v>
      </c>
      <c r="E3" s="86">
        <v>14.5</v>
      </c>
      <c r="F3" s="25"/>
      <c r="G3" s="73">
        <v>1</v>
      </c>
      <c r="H3" s="74">
        <v>20.25</v>
      </c>
      <c r="K3" s="79" t="s">
        <v>79</v>
      </c>
      <c r="L3" s="79" t="s">
        <v>81</v>
      </c>
      <c r="M3" s="271" t="s">
        <v>82</v>
      </c>
      <c r="N3" s="272"/>
      <c r="O3" s="272"/>
      <c r="P3" s="272"/>
      <c r="Q3" s="273"/>
      <c r="T3" s="79" t="s">
        <v>80</v>
      </c>
      <c r="U3" s="79" t="s">
        <v>173</v>
      </c>
      <c r="V3" s="274" t="s">
        <v>83</v>
      </c>
      <c r="W3" s="274"/>
      <c r="X3" s="274"/>
      <c r="Y3" s="274"/>
      <c r="Z3" s="274"/>
    </row>
    <row r="4" spans="1:27" ht="14.25" thickBot="1">
      <c r="A4" s="66"/>
      <c r="B4" s="61"/>
      <c r="D4" s="87" t="s">
        <v>19</v>
      </c>
      <c r="E4" s="88">
        <v>5.13</v>
      </c>
      <c r="F4" s="25"/>
      <c r="G4" s="75">
        <v>2</v>
      </c>
      <c r="H4" s="74">
        <v>21</v>
      </c>
      <c r="K4" s="79" t="s">
        <v>86</v>
      </c>
      <c r="L4" s="79" t="s">
        <v>269</v>
      </c>
      <c r="M4" s="275" t="s">
        <v>62</v>
      </c>
      <c r="N4" s="276"/>
      <c r="O4" s="276"/>
      <c r="P4" s="276"/>
      <c r="Q4" s="277"/>
      <c r="T4" s="79" t="s">
        <v>84</v>
      </c>
      <c r="U4" s="79" t="s">
        <v>277</v>
      </c>
      <c r="V4" s="275" t="s">
        <v>171</v>
      </c>
      <c r="W4" s="276"/>
      <c r="X4" s="276"/>
      <c r="Y4" s="276"/>
      <c r="Z4" s="276"/>
    </row>
    <row r="5" spans="1:27">
      <c r="A5" s="66"/>
      <c r="B5" s="48"/>
      <c r="D5" s="87" t="s">
        <v>138</v>
      </c>
      <c r="E5" s="88">
        <v>5.25</v>
      </c>
      <c r="F5" s="25"/>
      <c r="G5" s="75">
        <v>3</v>
      </c>
      <c r="H5" s="74">
        <v>21</v>
      </c>
      <c r="K5" s="79" t="s">
        <v>85</v>
      </c>
      <c r="L5" s="79" t="s">
        <v>270</v>
      </c>
      <c r="M5" s="278"/>
      <c r="N5" s="279"/>
      <c r="O5" s="279"/>
      <c r="P5" s="279"/>
      <c r="Q5" s="280"/>
      <c r="T5" s="79" t="s">
        <v>85</v>
      </c>
      <c r="U5" s="79" t="s">
        <v>278</v>
      </c>
      <c r="V5" s="278"/>
      <c r="W5" s="279"/>
      <c r="X5" s="279"/>
      <c r="Y5" s="279"/>
      <c r="Z5" s="279"/>
    </row>
    <row r="6" spans="1:27">
      <c r="A6" s="65" t="s">
        <v>63</v>
      </c>
      <c r="B6" s="69" t="s">
        <v>132</v>
      </c>
      <c r="D6" s="87" t="s">
        <v>139</v>
      </c>
      <c r="E6" s="88">
        <v>5.13</v>
      </c>
      <c r="F6" s="25"/>
      <c r="G6" s="75">
        <v>4</v>
      </c>
      <c r="H6" s="76">
        <v>41.25</v>
      </c>
      <c r="K6" s="79" t="s">
        <v>44</v>
      </c>
      <c r="L6" s="79" t="s">
        <v>271</v>
      </c>
      <c r="M6" s="278"/>
      <c r="N6" s="279"/>
      <c r="O6" s="279"/>
      <c r="P6" s="279"/>
      <c r="Q6" s="280"/>
      <c r="T6" s="79" t="s">
        <v>44</v>
      </c>
      <c r="U6" s="79" t="s">
        <v>280</v>
      </c>
      <c r="V6" s="278"/>
      <c r="W6" s="279"/>
      <c r="X6" s="279"/>
      <c r="Y6" s="279"/>
      <c r="Z6" s="279"/>
    </row>
    <row r="7" spans="1:27">
      <c r="A7" s="66" t="s">
        <v>64</v>
      </c>
      <c r="B7" s="48" t="s">
        <v>96</v>
      </c>
      <c r="D7" s="87" t="s">
        <v>55</v>
      </c>
      <c r="E7" s="88">
        <v>5.13</v>
      </c>
      <c r="F7" s="25"/>
      <c r="G7" s="75">
        <v>5</v>
      </c>
      <c r="H7" s="76">
        <v>20.25</v>
      </c>
      <c r="K7" s="79" t="s">
        <v>45</v>
      </c>
      <c r="L7" s="79" t="s">
        <v>272</v>
      </c>
      <c r="M7" s="278"/>
      <c r="N7" s="279"/>
      <c r="O7" s="279"/>
      <c r="P7" s="279"/>
      <c r="Q7" s="280"/>
      <c r="T7" s="79" t="s">
        <v>45</v>
      </c>
      <c r="U7" s="79" t="s">
        <v>282</v>
      </c>
      <c r="V7" s="278"/>
      <c r="W7" s="279"/>
      <c r="X7" s="279"/>
      <c r="Y7" s="279"/>
      <c r="Z7" s="279"/>
    </row>
    <row r="8" spans="1:27">
      <c r="A8" s="66" t="s">
        <v>72</v>
      </c>
      <c r="B8" s="48" t="s">
        <v>74</v>
      </c>
      <c r="D8" s="87" t="s">
        <v>109</v>
      </c>
      <c r="E8" s="88">
        <v>7</v>
      </c>
      <c r="F8" s="25"/>
      <c r="G8" s="75">
        <v>6</v>
      </c>
      <c r="H8" s="76">
        <v>20.25</v>
      </c>
      <c r="K8" s="79" t="s">
        <v>97</v>
      </c>
      <c r="L8" s="79" t="s">
        <v>273</v>
      </c>
      <c r="M8" s="281"/>
      <c r="N8" s="282"/>
      <c r="O8" s="282"/>
      <c r="P8" s="282"/>
      <c r="Q8" s="283"/>
      <c r="T8" s="79" t="s">
        <v>126</v>
      </c>
      <c r="U8" s="79" t="s">
        <v>283</v>
      </c>
      <c r="V8" s="281"/>
      <c r="W8" s="282"/>
      <c r="X8" s="282"/>
      <c r="Y8" s="282"/>
      <c r="Z8" s="282"/>
    </row>
    <row r="9" spans="1:27">
      <c r="A9" s="66" t="s">
        <v>73</v>
      </c>
      <c r="B9" s="48" t="s">
        <v>202</v>
      </c>
      <c r="D9" s="87" t="s">
        <v>140</v>
      </c>
      <c r="E9" s="88">
        <v>10</v>
      </c>
      <c r="F9" s="25"/>
      <c r="G9" s="75">
        <v>7</v>
      </c>
      <c r="H9" s="76">
        <v>20.25</v>
      </c>
      <c r="K9" s="79" t="s">
        <v>98</v>
      </c>
      <c r="L9" s="79" t="s">
        <v>274</v>
      </c>
      <c r="M9" s="281"/>
      <c r="N9" s="282"/>
      <c r="O9" s="282"/>
      <c r="P9" s="282"/>
      <c r="Q9" s="283"/>
      <c r="T9" s="79" t="s">
        <v>127</v>
      </c>
      <c r="U9" s="79" t="s">
        <v>284</v>
      </c>
      <c r="V9" s="281"/>
      <c r="W9" s="282"/>
      <c r="X9" s="282"/>
      <c r="Y9" s="282"/>
      <c r="Z9" s="282"/>
    </row>
    <row r="10" spans="1:27">
      <c r="A10" s="66" t="s">
        <v>70</v>
      </c>
      <c r="B10" s="48">
        <v>9</v>
      </c>
      <c r="D10" s="87" t="s">
        <v>107</v>
      </c>
      <c r="E10" s="88">
        <v>15</v>
      </c>
      <c r="F10" s="25"/>
      <c r="G10" s="75">
        <v>8</v>
      </c>
      <c r="H10" s="76">
        <v>20.25</v>
      </c>
      <c r="K10" s="79" t="s">
        <v>10</v>
      </c>
      <c r="L10" s="79" t="s">
        <v>275</v>
      </c>
      <c r="M10" s="281"/>
      <c r="N10" s="282"/>
      <c r="O10" s="282"/>
      <c r="P10" s="282"/>
      <c r="Q10" s="283"/>
      <c r="T10" s="79"/>
      <c r="U10" s="79" t="s">
        <v>285</v>
      </c>
      <c r="V10" s="296"/>
      <c r="W10" s="297"/>
      <c r="X10" s="297"/>
      <c r="Y10" s="297"/>
      <c r="Z10" s="297"/>
    </row>
    <row r="11" spans="1:27">
      <c r="A11" s="66" t="s">
        <v>66</v>
      </c>
      <c r="B11" s="48">
        <v>2</v>
      </c>
      <c r="D11" s="87" t="s">
        <v>141</v>
      </c>
      <c r="E11" s="88">
        <v>15</v>
      </c>
      <c r="F11" s="25"/>
      <c r="G11" s="75">
        <v>9</v>
      </c>
      <c r="H11" s="76">
        <v>20.25</v>
      </c>
      <c r="K11" s="79" t="s">
        <v>11</v>
      </c>
      <c r="L11" s="79" t="s">
        <v>276</v>
      </c>
      <c r="M11" s="285"/>
      <c r="N11" s="286"/>
      <c r="O11" s="286"/>
      <c r="P11" s="286"/>
      <c r="Q11" s="287"/>
      <c r="T11" s="79"/>
      <c r="U11" s="79" t="s">
        <v>286</v>
      </c>
      <c r="V11" s="296"/>
      <c r="W11" s="297"/>
      <c r="X11" s="297"/>
      <c r="Y11" s="297"/>
      <c r="Z11" s="297"/>
    </row>
    <row r="12" spans="1:27" ht="14.25" thickBot="1">
      <c r="A12" s="66" t="s">
        <v>67</v>
      </c>
      <c r="B12" s="48">
        <v>4</v>
      </c>
      <c r="D12" s="87" t="s">
        <v>87</v>
      </c>
      <c r="E12" s="88">
        <v>1.1299999999999999</v>
      </c>
      <c r="F12" s="25"/>
      <c r="G12" s="75">
        <v>10</v>
      </c>
      <c r="H12" s="76">
        <v>20.25</v>
      </c>
      <c r="K12" t="s">
        <v>78</v>
      </c>
      <c r="T12" t="s">
        <v>128</v>
      </c>
    </row>
    <row r="13" spans="1:27" ht="27.75" customHeight="1">
      <c r="A13" s="67" t="s">
        <v>68</v>
      </c>
      <c r="B13" s="71">
        <v>1</v>
      </c>
      <c r="D13" s="87" t="s">
        <v>142</v>
      </c>
      <c r="E13" s="88">
        <v>7.5</v>
      </c>
      <c r="F13" s="25"/>
      <c r="G13" s="75">
        <v>11</v>
      </c>
      <c r="H13" s="76">
        <v>20.25</v>
      </c>
      <c r="K13" s="264" t="s">
        <v>154</v>
      </c>
      <c r="L13" s="298"/>
      <c r="M13" s="266" t="s">
        <v>155</v>
      </c>
      <c r="N13" s="267"/>
      <c r="O13" s="268"/>
      <c r="P13" s="289" t="s">
        <v>51</v>
      </c>
      <c r="Q13" s="291" t="s">
        <v>56</v>
      </c>
      <c r="R13" s="1" t="s">
        <v>57</v>
      </c>
      <c r="T13" s="264" t="s">
        <v>154</v>
      </c>
      <c r="U13" s="265"/>
      <c r="V13" s="266" t="s">
        <v>155</v>
      </c>
      <c r="W13" s="267"/>
      <c r="X13" s="268"/>
      <c r="Y13" s="289" t="s">
        <v>51</v>
      </c>
      <c r="Z13" s="291" t="s">
        <v>56</v>
      </c>
      <c r="AA13" s="1" t="s">
        <v>57</v>
      </c>
    </row>
    <row r="14" spans="1:27" ht="14.25" thickBot="1">
      <c r="A14" s="66" t="s">
        <v>111</v>
      </c>
      <c r="B14" s="48">
        <v>2</v>
      </c>
      <c r="D14" s="87" t="s">
        <v>143</v>
      </c>
      <c r="E14" s="88">
        <v>4.5</v>
      </c>
      <c r="F14" s="25"/>
      <c r="G14" s="75">
        <v>12</v>
      </c>
      <c r="H14" s="76">
        <v>20.25</v>
      </c>
      <c r="K14" s="101" t="s">
        <v>0</v>
      </c>
      <c r="L14" s="105"/>
      <c r="M14" s="101" t="s">
        <v>0</v>
      </c>
      <c r="N14" s="105"/>
      <c r="O14" s="102" t="s">
        <v>75</v>
      </c>
      <c r="P14" s="290"/>
      <c r="Q14" s="292"/>
      <c r="R14" s="263"/>
      <c r="T14" s="101" t="s">
        <v>0</v>
      </c>
      <c r="U14" s="102" t="s">
        <v>89</v>
      </c>
      <c r="V14" s="98" t="s">
        <v>0</v>
      </c>
      <c r="W14" s="100"/>
      <c r="X14" s="99" t="s">
        <v>75</v>
      </c>
      <c r="Y14" s="290"/>
      <c r="Z14" s="292"/>
      <c r="AA14" s="263"/>
    </row>
    <row r="15" spans="1:27" ht="27.75" thickBot="1">
      <c r="A15" s="68" t="s">
        <v>112</v>
      </c>
      <c r="B15" s="72">
        <v>1</v>
      </c>
      <c r="D15" s="87" t="s">
        <v>144</v>
      </c>
      <c r="E15" s="88">
        <v>3.5</v>
      </c>
      <c r="F15" s="25"/>
      <c r="G15" s="75">
        <v>13</v>
      </c>
      <c r="H15" s="76">
        <v>20.25</v>
      </c>
      <c r="K15" s="5" t="s">
        <v>4</v>
      </c>
      <c r="L15" s="108" t="s">
        <v>287</v>
      </c>
      <c r="M15" s="5" t="s">
        <v>157</v>
      </c>
      <c r="N15" s="6" t="s">
        <v>176</v>
      </c>
      <c r="O15" s="7">
        <v>2</v>
      </c>
      <c r="P15" s="20" t="s">
        <v>52</v>
      </c>
      <c r="Q15" s="6" t="s">
        <v>58</v>
      </c>
      <c r="R15" s="7" t="s">
        <v>59</v>
      </c>
      <c r="T15" s="23" t="s">
        <v>84</v>
      </c>
      <c r="U15" s="80" t="s">
        <v>277</v>
      </c>
      <c r="V15" s="23" t="s">
        <v>43</v>
      </c>
      <c r="W15" s="29" t="s">
        <v>28</v>
      </c>
      <c r="X15" s="21">
        <v>2</v>
      </c>
      <c r="Y15" s="22" t="s">
        <v>54</v>
      </c>
      <c r="Z15" s="3" t="s">
        <v>43</v>
      </c>
      <c r="AA15" s="24" t="s">
        <v>60</v>
      </c>
    </row>
    <row r="16" spans="1:27">
      <c r="D16" s="87" t="s">
        <v>110</v>
      </c>
      <c r="E16" s="88">
        <v>14.75</v>
      </c>
      <c r="F16" s="25"/>
      <c r="G16" s="75">
        <v>14</v>
      </c>
      <c r="H16" s="76">
        <v>20.25</v>
      </c>
      <c r="K16" s="11" t="s">
        <v>5</v>
      </c>
      <c r="L16" s="109" t="s">
        <v>288</v>
      </c>
      <c r="M16" s="11"/>
      <c r="N16" s="2"/>
      <c r="O16" s="12"/>
      <c r="P16" s="18" t="s">
        <v>54</v>
      </c>
      <c r="Q16" s="2"/>
      <c r="R16" s="12"/>
      <c r="T16" s="5" t="s">
        <v>4</v>
      </c>
      <c r="U16" s="81" t="s">
        <v>291</v>
      </c>
      <c r="V16" s="9" t="s">
        <v>46</v>
      </c>
      <c r="W16" s="26" t="s">
        <v>196</v>
      </c>
      <c r="X16" s="10">
        <v>1</v>
      </c>
      <c r="Y16" s="20" t="s">
        <v>52</v>
      </c>
      <c r="Z16" s="6" t="s">
        <v>58</v>
      </c>
      <c r="AA16" s="7"/>
    </row>
    <row r="17" spans="2:27">
      <c r="B17" s="25"/>
      <c r="D17" s="87" t="s">
        <v>145</v>
      </c>
      <c r="E17" s="88">
        <v>1.25</v>
      </c>
      <c r="F17" s="25"/>
      <c r="G17" s="75">
        <v>15</v>
      </c>
      <c r="H17" s="76">
        <v>20.25</v>
      </c>
      <c r="K17" s="11" t="s">
        <v>6</v>
      </c>
      <c r="L17" s="109" t="s">
        <v>289</v>
      </c>
      <c r="M17" s="11" t="s">
        <v>156</v>
      </c>
      <c r="N17" s="2" t="s">
        <v>187</v>
      </c>
      <c r="O17" s="12">
        <v>2</v>
      </c>
      <c r="P17" s="18" t="s">
        <v>159</v>
      </c>
      <c r="Q17" s="2" t="s">
        <v>58</v>
      </c>
      <c r="R17" s="12" t="s">
        <v>59</v>
      </c>
      <c r="T17" s="11" t="s">
        <v>5</v>
      </c>
      <c r="U17" s="82" t="s">
        <v>292</v>
      </c>
      <c r="V17" s="11" t="s">
        <v>47</v>
      </c>
      <c r="W17" s="27"/>
      <c r="X17" s="12"/>
      <c r="Y17" s="18" t="s">
        <v>52</v>
      </c>
      <c r="Z17" s="2"/>
      <c r="AA17" s="12"/>
    </row>
    <row r="18" spans="2:27">
      <c r="B18" s="25"/>
      <c r="D18" s="87" t="s">
        <v>136</v>
      </c>
      <c r="E18" s="88">
        <v>0.31</v>
      </c>
      <c r="F18" s="25"/>
      <c r="G18" s="75">
        <v>16</v>
      </c>
      <c r="H18" s="76">
        <v>20.25</v>
      </c>
      <c r="K18" s="11" t="s">
        <v>7</v>
      </c>
      <c r="L18" s="109" t="s">
        <v>290</v>
      </c>
      <c r="M18" s="11"/>
      <c r="N18" s="2"/>
      <c r="O18" s="12"/>
      <c r="P18" s="18" t="s">
        <v>93</v>
      </c>
      <c r="Q18" s="2"/>
      <c r="R18" s="12"/>
      <c r="T18" s="11" t="s">
        <v>6</v>
      </c>
      <c r="U18" s="82" t="s">
        <v>293</v>
      </c>
      <c r="V18" s="11" t="s">
        <v>48</v>
      </c>
      <c r="W18" s="27" t="s">
        <v>197</v>
      </c>
      <c r="X18" s="12">
        <v>2</v>
      </c>
      <c r="Y18" s="18" t="s">
        <v>52</v>
      </c>
      <c r="Z18" s="2" t="s">
        <v>77</v>
      </c>
      <c r="AA18" s="12"/>
    </row>
    <row r="19" spans="2:27" ht="27">
      <c r="D19" s="87" t="s">
        <v>50</v>
      </c>
      <c r="E19" s="88">
        <v>17.63</v>
      </c>
      <c r="F19" s="25"/>
      <c r="G19" s="75">
        <v>17</v>
      </c>
      <c r="H19" s="76">
        <v>20.25</v>
      </c>
      <c r="K19" s="23" t="s">
        <v>84</v>
      </c>
      <c r="L19" s="103" t="s">
        <v>269</v>
      </c>
      <c r="M19" s="23" t="s">
        <v>43</v>
      </c>
      <c r="N19" s="3" t="s">
        <v>81</v>
      </c>
      <c r="O19" s="21">
        <v>2</v>
      </c>
      <c r="P19" s="22" t="s">
        <v>52</v>
      </c>
      <c r="Q19" s="3" t="s">
        <v>88</v>
      </c>
      <c r="R19" s="24" t="s">
        <v>61</v>
      </c>
      <c r="T19" s="11" t="s">
        <v>7</v>
      </c>
      <c r="U19" s="82" t="s">
        <v>294</v>
      </c>
      <c r="V19" s="11" t="s">
        <v>49</v>
      </c>
      <c r="W19" s="27"/>
      <c r="X19" s="12"/>
      <c r="Y19" s="18" t="s">
        <v>52</v>
      </c>
      <c r="Z19" s="2"/>
      <c r="AA19" s="12"/>
    </row>
    <row r="20" spans="2:27">
      <c r="D20" s="87" t="s">
        <v>134</v>
      </c>
      <c r="E20" s="88">
        <v>1.5</v>
      </c>
      <c r="F20" s="25"/>
      <c r="G20" s="75">
        <v>18</v>
      </c>
      <c r="H20" s="76">
        <v>20.25</v>
      </c>
      <c r="K20" s="32" t="s">
        <v>97</v>
      </c>
      <c r="L20" s="109" t="s">
        <v>273</v>
      </c>
      <c r="M20" s="32" t="s">
        <v>158</v>
      </c>
      <c r="N20" s="2" t="s">
        <v>203</v>
      </c>
      <c r="O20" s="12">
        <v>3</v>
      </c>
      <c r="P20" s="18" t="s">
        <v>160</v>
      </c>
      <c r="Q20" s="2" t="s">
        <v>58</v>
      </c>
      <c r="R20" s="12" t="s">
        <v>59</v>
      </c>
      <c r="T20" s="11" t="s">
        <v>8</v>
      </c>
      <c r="U20" s="82" t="s">
        <v>295</v>
      </c>
      <c r="V20" s="11" t="s">
        <v>8</v>
      </c>
      <c r="W20" s="27" t="s">
        <v>177</v>
      </c>
      <c r="X20" s="12">
        <v>2</v>
      </c>
      <c r="Y20" s="18" t="s">
        <v>53</v>
      </c>
      <c r="Z20" s="2"/>
      <c r="AA20" s="12"/>
    </row>
    <row r="21" spans="2:27" ht="29.25" customHeight="1">
      <c r="D21" s="87" t="s">
        <v>146</v>
      </c>
      <c r="E21" s="88">
        <v>0.77</v>
      </c>
      <c r="F21" s="25"/>
      <c r="G21" s="75">
        <v>19</v>
      </c>
      <c r="H21" s="76">
        <v>20.25</v>
      </c>
      <c r="K21" s="32" t="s">
        <v>98</v>
      </c>
      <c r="L21" s="109" t="s">
        <v>274</v>
      </c>
      <c r="M21" s="11"/>
      <c r="N21" s="2"/>
      <c r="O21" s="12"/>
      <c r="P21" s="18" t="s">
        <v>160</v>
      </c>
      <c r="Q21" s="2"/>
      <c r="R21" s="12"/>
      <c r="T21" s="11" t="s">
        <v>9</v>
      </c>
      <c r="U21" s="82" t="s">
        <v>296</v>
      </c>
      <c r="V21" s="11" t="s">
        <v>9</v>
      </c>
      <c r="W21" s="27" t="s">
        <v>177</v>
      </c>
      <c r="X21" s="12">
        <v>1</v>
      </c>
      <c r="Y21" s="18" t="s">
        <v>53</v>
      </c>
      <c r="Z21" s="2"/>
      <c r="AA21" s="12"/>
    </row>
    <row r="22" spans="2:27" ht="27.75" customHeight="1">
      <c r="D22" s="87" t="s">
        <v>147</v>
      </c>
      <c r="E22" s="88">
        <v>4.75</v>
      </c>
      <c r="F22" s="25"/>
      <c r="G22" s="75">
        <v>20</v>
      </c>
      <c r="H22" s="76">
        <v>20.25</v>
      </c>
      <c r="K22" s="32" t="s">
        <v>10</v>
      </c>
      <c r="L22" s="109" t="s">
        <v>275</v>
      </c>
      <c r="M22" s="11" t="s">
        <v>161</v>
      </c>
      <c r="N22" s="2" t="s">
        <v>204</v>
      </c>
      <c r="O22" s="12">
        <v>3</v>
      </c>
      <c r="P22" s="18" t="s">
        <v>93</v>
      </c>
      <c r="Q22" s="2" t="s">
        <v>58</v>
      </c>
      <c r="R22" s="12" t="s">
        <v>59</v>
      </c>
      <c r="T22" s="11" t="s">
        <v>10</v>
      </c>
      <c r="U22" s="82" t="s">
        <v>297</v>
      </c>
      <c r="V22" s="11" t="s">
        <v>10</v>
      </c>
      <c r="W22" s="27" t="s">
        <v>198</v>
      </c>
      <c r="X22" s="12">
        <v>2</v>
      </c>
      <c r="Y22" s="18" t="s">
        <v>52</v>
      </c>
      <c r="Z22" s="2" t="s">
        <v>167</v>
      </c>
      <c r="AA22" s="12"/>
    </row>
    <row r="23" spans="2:27">
      <c r="D23" s="87" t="s">
        <v>148</v>
      </c>
      <c r="E23" s="88">
        <v>1.63</v>
      </c>
      <c r="F23" s="25"/>
      <c r="G23" s="75">
        <v>21</v>
      </c>
      <c r="H23" s="76">
        <v>20.25</v>
      </c>
      <c r="K23" s="32" t="s">
        <v>11</v>
      </c>
      <c r="L23" s="79" t="s">
        <v>276</v>
      </c>
      <c r="M23" s="2"/>
      <c r="N23" s="2"/>
      <c r="O23" s="2"/>
      <c r="P23" s="117" t="s">
        <v>93</v>
      </c>
      <c r="Q23" s="2"/>
      <c r="R23" s="12"/>
      <c r="T23" s="11" t="s">
        <v>11</v>
      </c>
      <c r="U23" s="82" t="s">
        <v>298</v>
      </c>
      <c r="V23" s="11" t="s">
        <v>11</v>
      </c>
      <c r="W23" s="27"/>
      <c r="X23" s="12"/>
      <c r="Y23" s="18" t="s">
        <v>52</v>
      </c>
      <c r="Z23" s="2"/>
      <c r="AA23" s="12"/>
    </row>
    <row r="24" spans="2:27" ht="26.25" customHeight="1">
      <c r="D24" s="87" t="s">
        <v>137</v>
      </c>
      <c r="E24" s="88">
        <v>5.25</v>
      </c>
      <c r="F24" s="25"/>
      <c r="G24" s="75">
        <v>22</v>
      </c>
      <c r="H24" s="76">
        <v>20.25</v>
      </c>
      <c r="K24" s="32" t="s">
        <v>44</v>
      </c>
      <c r="L24" s="2" t="s">
        <v>250</v>
      </c>
      <c r="M24" s="31" t="s">
        <v>178</v>
      </c>
      <c r="N24" s="2" t="s">
        <v>142</v>
      </c>
      <c r="O24" s="2">
        <v>2</v>
      </c>
      <c r="P24" s="117" t="s">
        <v>93</v>
      </c>
      <c r="Q24" s="2" t="s">
        <v>58</v>
      </c>
      <c r="R24" s="24" t="s">
        <v>181</v>
      </c>
      <c r="T24" s="11" t="s">
        <v>12</v>
      </c>
      <c r="U24" s="82" t="s">
        <v>299</v>
      </c>
      <c r="V24" s="11" t="s">
        <v>12</v>
      </c>
      <c r="W24" s="27" t="s">
        <v>187</v>
      </c>
      <c r="X24" s="12">
        <v>2</v>
      </c>
      <c r="Y24" s="18" t="s">
        <v>53</v>
      </c>
      <c r="Z24" s="2" t="s">
        <v>123</v>
      </c>
      <c r="AA24" s="12"/>
    </row>
    <row r="25" spans="2:27" ht="14.25" thickBot="1">
      <c r="D25" s="87" t="s">
        <v>135</v>
      </c>
      <c r="E25" s="88"/>
      <c r="F25" s="25"/>
      <c r="G25" s="75">
        <v>23</v>
      </c>
      <c r="H25" s="76">
        <v>20.25</v>
      </c>
      <c r="K25" s="33" t="s">
        <v>45</v>
      </c>
      <c r="L25" s="44" t="s">
        <v>268</v>
      </c>
      <c r="M25" s="122" t="s">
        <v>178</v>
      </c>
      <c r="N25" s="44"/>
      <c r="O25" s="44"/>
      <c r="P25" s="121" t="s">
        <v>93</v>
      </c>
      <c r="Q25" s="44"/>
      <c r="R25" s="8"/>
      <c r="T25" s="11" t="s">
        <v>13</v>
      </c>
      <c r="U25" s="82" t="s">
        <v>300</v>
      </c>
      <c r="V25" s="11" t="s">
        <v>13</v>
      </c>
      <c r="W25" s="27" t="s">
        <v>187</v>
      </c>
      <c r="X25" s="12">
        <v>1</v>
      </c>
      <c r="Y25" s="18" t="s">
        <v>53</v>
      </c>
      <c r="Z25" s="2" t="s">
        <v>124</v>
      </c>
      <c r="AA25" s="12"/>
    </row>
    <row r="26" spans="2:27" ht="27">
      <c r="D26" s="87" t="s">
        <v>149</v>
      </c>
      <c r="E26" s="88"/>
      <c r="F26" s="25"/>
      <c r="G26" s="75">
        <v>24</v>
      </c>
      <c r="H26" s="76">
        <v>13.5</v>
      </c>
      <c r="K26" s="56"/>
      <c r="M26" s="128"/>
      <c r="T26" s="11" t="s">
        <v>14</v>
      </c>
      <c r="U26" s="82" t="s">
        <v>285</v>
      </c>
      <c r="V26" s="11" t="s">
        <v>14</v>
      </c>
      <c r="W26" s="27" t="s">
        <v>188</v>
      </c>
      <c r="X26" s="12">
        <v>2</v>
      </c>
      <c r="Y26" s="18" t="s">
        <v>53</v>
      </c>
      <c r="Z26" s="3" t="s">
        <v>120</v>
      </c>
      <c r="AA26" s="24" t="s">
        <v>90</v>
      </c>
    </row>
    <row r="27" spans="2:27" ht="27">
      <c r="D27" s="87" t="s">
        <v>150</v>
      </c>
      <c r="E27" s="88"/>
      <c r="F27" s="25"/>
      <c r="G27" s="75">
        <v>25</v>
      </c>
      <c r="H27" s="76">
        <v>13.5</v>
      </c>
      <c r="T27" s="11" t="s">
        <v>15</v>
      </c>
      <c r="U27" s="82" t="s">
        <v>286</v>
      </c>
      <c r="V27" s="11" t="s">
        <v>15</v>
      </c>
      <c r="W27" s="27" t="s">
        <v>188</v>
      </c>
      <c r="X27" s="12">
        <v>1</v>
      </c>
      <c r="Y27" s="18" t="s">
        <v>53</v>
      </c>
      <c r="Z27" s="34" t="s">
        <v>91</v>
      </c>
      <c r="AA27" s="24" t="s">
        <v>90</v>
      </c>
    </row>
    <row r="28" spans="2:27" ht="27.75" thickBot="1">
      <c r="D28" s="89" t="s">
        <v>151</v>
      </c>
      <c r="E28" s="90"/>
      <c r="F28" s="25"/>
      <c r="G28" s="75">
        <v>26</v>
      </c>
      <c r="H28" s="76">
        <v>13.5</v>
      </c>
      <c r="T28" s="56" t="s">
        <v>92</v>
      </c>
      <c r="U28" s="94" t="s">
        <v>301</v>
      </c>
      <c r="V28" s="119" t="s">
        <v>172</v>
      </c>
      <c r="W28" s="57" t="s">
        <v>196</v>
      </c>
      <c r="X28" s="58">
        <v>1</v>
      </c>
      <c r="Y28" s="59" t="s">
        <v>93</v>
      </c>
      <c r="Z28" s="57" t="s">
        <v>94</v>
      </c>
      <c r="AA28" s="60" t="s">
        <v>95</v>
      </c>
    </row>
    <row r="29" spans="2:27" ht="27" customHeight="1">
      <c r="G29" s="75">
        <v>27</v>
      </c>
      <c r="H29" s="76">
        <v>13.5</v>
      </c>
      <c r="T29" s="35" t="s">
        <v>92</v>
      </c>
      <c r="U29" s="62" t="s">
        <v>301</v>
      </c>
      <c r="V29" s="35" t="s">
        <v>101</v>
      </c>
      <c r="W29" s="37" t="s">
        <v>196</v>
      </c>
      <c r="X29" s="38">
        <v>1</v>
      </c>
      <c r="Y29" s="42" t="s">
        <v>93</v>
      </c>
      <c r="Z29" s="37" t="s">
        <v>168</v>
      </c>
      <c r="AA29" s="41" t="s">
        <v>170</v>
      </c>
    </row>
    <row r="30" spans="2:27">
      <c r="G30" s="75">
        <v>28</v>
      </c>
      <c r="H30" s="76">
        <v>13.5</v>
      </c>
      <c r="T30" s="32" t="s">
        <v>99</v>
      </c>
      <c r="U30" s="82" t="s">
        <v>301</v>
      </c>
      <c r="V30" s="32" t="s">
        <v>99</v>
      </c>
      <c r="W30" s="2" t="s">
        <v>140</v>
      </c>
      <c r="X30" s="30">
        <v>2</v>
      </c>
      <c r="Y30" s="43" t="s">
        <v>53</v>
      </c>
      <c r="Z30" s="31" t="s">
        <v>125</v>
      </c>
      <c r="AA30" s="45" t="s">
        <v>102</v>
      </c>
    </row>
    <row r="31" spans="2:27">
      <c r="G31" s="75">
        <v>31</v>
      </c>
      <c r="H31" s="76">
        <v>13.5</v>
      </c>
      <c r="T31" s="32" t="s">
        <v>100</v>
      </c>
      <c r="U31" s="82" t="s">
        <v>301</v>
      </c>
      <c r="V31" s="32" t="s">
        <v>100</v>
      </c>
      <c r="W31" s="2" t="s">
        <v>177</v>
      </c>
      <c r="X31" s="30">
        <v>1</v>
      </c>
      <c r="Y31" s="43" t="s">
        <v>53</v>
      </c>
      <c r="Z31" s="31" t="s">
        <v>115</v>
      </c>
      <c r="AA31" s="45" t="s">
        <v>103</v>
      </c>
    </row>
    <row r="32" spans="2:27">
      <c r="G32" s="75">
        <v>32</v>
      </c>
      <c r="H32" s="76">
        <v>13.5</v>
      </c>
      <c r="T32" s="32" t="s">
        <v>113</v>
      </c>
      <c r="U32" s="82" t="s">
        <v>301</v>
      </c>
      <c r="V32" s="32" t="s">
        <v>113</v>
      </c>
      <c r="W32" s="2" t="s">
        <v>141</v>
      </c>
      <c r="X32" s="30">
        <v>2</v>
      </c>
      <c r="Y32" s="43" t="s">
        <v>53</v>
      </c>
      <c r="Z32" s="31" t="s">
        <v>122</v>
      </c>
      <c r="AA32" s="45" t="s">
        <v>104</v>
      </c>
    </row>
    <row r="33" spans="7:28">
      <c r="G33" s="75">
        <v>33</v>
      </c>
      <c r="H33" s="76">
        <v>13.5</v>
      </c>
      <c r="T33" s="32" t="s">
        <v>114</v>
      </c>
      <c r="U33" s="82" t="s">
        <v>301</v>
      </c>
      <c r="V33" s="32" t="s">
        <v>114</v>
      </c>
      <c r="W33" s="2" t="s">
        <v>188</v>
      </c>
      <c r="X33" s="30">
        <v>1</v>
      </c>
      <c r="Y33" s="43" t="s">
        <v>53</v>
      </c>
      <c r="Z33" s="31" t="s">
        <v>121</v>
      </c>
      <c r="AA33" s="45" t="s">
        <v>104</v>
      </c>
    </row>
    <row r="34" spans="7:28">
      <c r="G34" s="75">
        <v>34</v>
      </c>
      <c r="H34" s="76">
        <v>13.5</v>
      </c>
      <c r="T34" s="32" t="s">
        <v>105</v>
      </c>
      <c r="U34" s="82" t="s">
        <v>301</v>
      </c>
      <c r="V34" s="32" t="s">
        <v>105</v>
      </c>
      <c r="W34" s="2" t="s">
        <v>23</v>
      </c>
      <c r="X34" s="30">
        <v>2</v>
      </c>
      <c r="Y34" s="43" t="s">
        <v>54</v>
      </c>
      <c r="Z34" s="34" t="s">
        <v>116</v>
      </c>
      <c r="AA34" s="12" t="s">
        <v>108</v>
      </c>
    </row>
    <row r="35" spans="7:28">
      <c r="G35" s="75">
        <v>35</v>
      </c>
      <c r="H35" s="76">
        <v>13.5</v>
      </c>
      <c r="T35" s="35" t="s">
        <v>106</v>
      </c>
      <c r="U35" s="95" t="s">
        <v>301</v>
      </c>
      <c r="V35" s="35" t="s">
        <v>106</v>
      </c>
      <c r="W35" s="49"/>
      <c r="X35" s="38"/>
      <c r="Y35" s="42" t="s">
        <v>54</v>
      </c>
      <c r="Z35" s="40" t="s">
        <v>116</v>
      </c>
      <c r="AA35" s="36" t="s">
        <v>108</v>
      </c>
    </row>
    <row r="36" spans="7:28">
      <c r="G36" s="91">
        <v>36</v>
      </c>
      <c r="H36" s="92">
        <v>13.5</v>
      </c>
      <c r="T36" s="35" t="s">
        <v>133</v>
      </c>
      <c r="U36" s="95" t="s">
        <v>302</v>
      </c>
      <c r="V36" s="111" t="s">
        <v>165</v>
      </c>
      <c r="W36" s="37" t="s">
        <v>28</v>
      </c>
      <c r="X36" s="38">
        <v>1</v>
      </c>
      <c r="Y36" s="39" t="s">
        <v>54</v>
      </c>
      <c r="Z36" s="120" t="s">
        <v>182</v>
      </c>
      <c r="AA36" s="41"/>
      <c r="AB36" s="46"/>
    </row>
    <row r="37" spans="7:28">
      <c r="G37" s="75">
        <v>37</v>
      </c>
      <c r="H37" s="76">
        <v>13.5</v>
      </c>
      <c r="T37" s="32" t="s">
        <v>164</v>
      </c>
      <c r="U37" s="82" t="s">
        <v>303</v>
      </c>
      <c r="V37" s="47"/>
      <c r="W37" s="31"/>
      <c r="X37" s="30"/>
      <c r="Y37" s="18"/>
      <c r="Z37" s="31"/>
      <c r="AA37" s="24"/>
    </row>
    <row r="38" spans="7:28" ht="26.25" customHeight="1" thickBot="1">
      <c r="G38" s="91">
        <v>38</v>
      </c>
      <c r="H38" s="78">
        <v>13.5</v>
      </c>
      <c r="T38" s="50" t="s">
        <v>162</v>
      </c>
      <c r="U38" s="83" t="s">
        <v>304</v>
      </c>
      <c r="V38" s="118" t="s">
        <v>166</v>
      </c>
      <c r="W38" s="4" t="s">
        <v>29</v>
      </c>
      <c r="X38" s="10">
        <v>2</v>
      </c>
      <c r="Y38" s="17" t="s">
        <v>54</v>
      </c>
      <c r="Z38" s="4" t="s">
        <v>58</v>
      </c>
      <c r="AA38" s="10"/>
    </row>
    <row r="39" spans="7:28" ht="26.25" customHeight="1" thickBot="1">
      <c r="G39" s="75">
        <v>39</v>
      </c>
      <c r="H39" s="78">
        <v>13.5</v>
      </c>
      <c r="T39" s="32" t="s">
        <v>163</v>
      </c>
      <c r="U39" s="79" t="s">
        <v>305</v>
      </c>
      <c r="V39" s="2"/>
      <c r="W39" s="2"/>
      <c r="X39" s="2"/>
      <c r="Y39" s="17" t="s">
        <v>54</v>
      </c>
      <c r="Z39" s="2"/>
      <c r="AA39" s="12"/>
    </row>
    <row r="40" spans="7:28" ht="27" customHeight="1" thickBot="1">
      <c r="G40" s="91">
        <v>40</v>
      </c>
      <c r="H40" s="78">
        <v>13.5</v>
      </c>
      <c r="T40" s="31" t="s">
        <v>44</v>
      </c>
      <c r="U40" s="2" t="s">
        <v>279</v>
      </c>
      <c r="V40" s="31" t="s">
        <v>178</v>
      </c>
      <c r="W40" s="2" t="s">
        <v>200</v>
      </c>
      <c r="X40" s="2">
        <v>1</v>
      </c>
      <c r="Y40" s="17" t="s">
        <v>54</v>
      </c>
      <c r="Z40" s="2" t="s">
        <v>58</v>
      </c>
      <c r="AA40" s="34" t="s">
        <v>181</v>
      </c>
    </row>
    <row r="41" spans="7:28" ht="13.5" customHeight="1">
      <c r="T41" s="31" t="s">
        <v>45</v>
      </c>
      <c r="U41" s="2" t="s">
        <v>281</v>
      </c>
      <c r="V41" s="31" t="s">
        <v>178</v>
      </c>
      <c r="W41" s="2"/>
      <c r="X41" s="2"/>
      <c r="Y41" s="17" t="s">
        <v>54</v>
      </c>
      <c r="Z41" s="2"/>
      <c r="AA41" s="2"/>
    </row>
    <row r="42" spans="7:28" ht="13.5" customHeight="1">
      <c r="T42" s="31" t="s">
        <v>44</v>
      </c>
      <c r="U42" s="2" t="s">
        <v>279</v>
      </c>
      <c r="V42" s="2" t="s">
        <v>179</v>
      </c>
      <c r="W42" s="2" t="s">
        <v>199</v>
      </c>
      <c r="X42" s="2">
        <v>1</v>
      </c>
      <c r="Y42" s="17" t="s">
        <v>54</v>
      </c>
      <c r="Z42" s="2" t="s">
        <v>58</v>
      </c>
      <c r="AA42" s="2"/>
    </row>
    <row r="43" spans="7:28">
      <c r="T43" s="31" t="s">
        <v>45</v>
      </c>
      <c r="U43" s="2" t="s">
        <v>281</v>
      </c>
      <c r="V43" s="2" t="s">
        <v>179</v>
      </c>
      <c r="W43" s="2"/>
      <c r="X43" s="2"/>
      <c r="Y43" s="17" t="s">
        <v>54</v>
      </c>
      <c r="Z43" s="2"/>
      <c r="AA43" s="2"/>
    </row>
    <row r="44" spans="7:28">
      <c r="T44" s="31" t="s">
        <v>44</v>
      </c>
      <c r="U44" s="2" t="s">
        <v>279</v>
      </c>
      <c r="V44" s="2" t="s">
        <v>180</v>
      </c>
      <c r="W44" s="2" t="s">
        <v>200</v>
      </c>
      <c r="X44" s="2">
        <v>2</v>
      </c>
      <c r="Y44" s="17" t="s">
        <v>54</v>
      </c>
      <c r="Z44" s="2" t="s">
        <v>58</v>
      </c>
      <c r="AA44" s="2"/>
    </row>
    <row r="45" spans="7:28">
      <c r="T45" s="31" t="s">
        <v>45</v>
      </c>
      <c r="U45" s="2" t="s">
        <v>281</v>
      </c>
      <c r="V45" s="2" t="s">
        <v>180</v>
      </c>
      <c r="W45" s="2"/>
      <c r="X45" s="2"/>
      <c r="Y45" s="17" t="s">
        <v>54</v>
      </c>
      <c r="Z45" s="2"/>
      <c r="AA45" s="2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42" top="0.98399999999999999" bottom="0.98399999999999999" header="0.51200000000000001" footer="0.51200000000000001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Q79"/>
  <sheetViews>
    <sheetView view="pageBreakPreview" topLeftCell="A65" zoomScaleNormal="100" zoomScaleSheetLayoutView="100" workbookViewId="0">
      <selection activeCell="A42" sqref="A42:C42"/>
    </sheetView>
  </sheetViews>
  <sheetFormatPr defaultRowHeight="20.25" customHeight="1"/>
  <cols>
    <col min="1" max="1" width="1.875" style="123" customWidth="1"/>
    <col min="2" max="2" width="11.75" style="123" customWidth="1"/>
    <col min="3" max="3" width="16" style="123" customWidth="1"/>
    <col min="4" max="4" width="10.875" style="123" customWidth="1"/>
    <col min="5" max="5" width="8" style="123" customWidth="1"/>
    <col min="6" max="6" width="1.875" style="123" customWidth="1"/>
    <col min="7" max="7" width="12.125" style="124" customWidth="1"/>
    <col min="8" max="8" width="9.625" style="125" customWidth="1"/>
    <col min="9" max="9" width="1.5" style="123" customWidth="1"/>
    <col min="10" max="10" width="18.25" style="123" customWidth="1"/>
    <col min="11" max="16384" width="9" style="123"/>
  </cols>
  <sheetData>
    <row r="1" spans="1:17" ht="20.25" customHeight="1">
      <c r="D1" s="249"/>
      <c r="E1" s="250" t="s">
        <v>240</v>
      </c>
    </row>
    <row r="3" spans="1:17" ht="20.25" customHeight="1">
      <c r="B3" s="252" t="s">
        <v>242</v>
      </c>
      <c r="C3" s="252"/>
    </row>
    <row r="4" spans="1:17" ht="20.25" customHeight="1">
      <c r="B4" s="252"/>
      <c r="C4" s="252"/>
    </row>
    <row r="5" spans="1:17" ht="20.25" customHeight="1">
      <c r="B5" s="252" t="s">
        <v>241</v>
      </c>
      <c r="C5" s="252"/>
    </row>
    <row r="6" spans="1:17" ht="20.25" customHeight="1">
      <c r="B6" s="252"/>
      <c r="C6" s="252"/>
    </row>
    <row r="7" spans="1:17" ht="20.25" customHeight="1" thickBot="1">
      <c r="G7" s="226"/>
      <c r="J7" s="214"/>
    </row>
    <row r="8" spans="1:17" s="126" customFormat="1" ht="20.25" customHeight="1">
      <c r="A8" s="301" t="s">
        <v>237</v>
      </c>
      <c r="B8" s="302"/>
      <c r="C8" s="303"/>
      <c r="D8" s="227" t="s">
        <v>184</v>
      </c>
      <c r="E8" s="227" t="s">
        <v>183</v>
      </c>
      <c r="F8" s="228"/>
      <c r="G8" s="229" t="s">
        <v>207</v>
      </c>
      <c r="H8" s="230" t="s">
        <v>208</v>
      </c>
      <c r="I8" s="299" t="s">
        <v>245</v>
      </c>
      <c r="J8" s="300"/>
      <c r="L8" s="123" t="s">
        <v>186</v>
      </c>
      <c r="M8" s="126" t="s">
        <v>189</v>
      </c>
      <c r="N8" s="126" t="s">
        <v>219</v>
      </c>
      <c r="O8" s="126" t="s">
        <v>259</v>
      </c>
      <c r="P8" s="126" t="s">
        <v>215</v>
      </c>
      <c r="Q8" s="126" t="s">
        <v>260</v>
      </c>
    </row>
    <row r="9" spans="1:17" ht="20.25" customHeight="1">
      <c r="A9" s="206"/>
      <c r="B9" s="207" t="str">
        <f>IF($L9=0,IF(M9="直接工事費","本工事費",""),REPT("  ",L9) &amp; M9)</f>
        <v/>
      </c>
      <c r="C9" s="207"/>
      <c r="D9" s="210" t="str">
        <f>+IF(L9&gt;=2,N9,"")</f>
        <v/>
      </c>
      <c r="E9" s="210" t="str">
        <f>+IF(L9&gt;=2,O9,"")</f>
        <v/>
      </c>
      <c r="F9" s="247"/>
      <c r="G9" s="224" t="str">
        <f>+IF(L9&gt;=2,P9,"")</f>
        <v/>
      </c>
      <c r="H9" s="212" t="str">
        <f t="shared" ref="H9" si="0">+IF(L9&gt;1,IF(J$7=0,"",IF(G9=0,"",G9/J$7*100)),"")</f>
        <v/>
      </c>
      <c r="I9" s="201"/>
      <c r="J9" s="202"/>
    </row>
    <row r="10" spans="1:17" ht="20.25" customHeight="1">
      <c r="A10" s="206"/>
      <c r="B10" s="207" t="str">
        <f t="shared" ref="B10:B38" si="1">IF($L10=0,IF(M10="直接工事費","本工事費",""),REPT("  ",L10) &amp; M10)</f>
        <v/>
      </c>
      <c r="C10" s="207"/>
      <c r="D10" s="210" t="str">
        <f t="shared" ref="D10:D38" si="2">+IF(L10&gt;=2,N10,"")</f>
        <v/>
      </c>
      <c r="E10" s="210" t="str">
        <f t="shared" ref="E10:E38" si="3">+IF(L10&gt;=2,O10,"")</f>
        <v/>
      </c>
      <c r="F10" s="247"/>
      <c r="G10" s="224" t="str">
        <f t="shared" ref="G10:G38" si="4">+IF(L10&gt;=2,P10,"")</f>
        <v/>
      </c>
      <c r="H10" s="212" t="str">
        <f t="shared" ref="H10:H38" si="5">+IF(L10&gt;1,IF(J$7=0,"",IF(G10=0,"",G10/J$7*100)),"")</f>
        <v/>
      </c>
      <c r="I10" s="203"/>
      <c r="J10" s="202"/>
    </row>
    <row r="11" spans="1:17" ht="20.25" customHeight="1">
      <c r="A11" s="206"/>
      <c r="B11" s="207" t="str">
        <f t="shared" si="1"/>
        <v/>
      </c>
      <c r="C11" s="207"/>
      <c r="D11" s="210" t="str">
        <f t="shared" si="2"/>
        <v/>
      </c>
      <c r="E11" s="210" t="str">
        <f t="shared" si="3"/>
        <v/>
      </c>
      <c r="F11" s="247"/>
      <c r="G11" s="224" t="str">
        <f t="shared" si="4"/>
        <v/>
      </c>
      <c r="H11" s="212" t="str">
        <f t="shared" si="5"/>
        <v/>
      </c>
      <c r="I11" s="203"/>
      <c r="J11" s="202"/>
    </row>
    <row r="12" spans="1:17" ht="20.25" customHeight="1">
      <c r="A12" s="206"/>
      <c r="B12" s="207" t="str">
        <f t="shared" si="1"/>
        <v/>
      </c>
      <c r="C12" s="207"/>
      <c r="D12" s="210" t="str">
        <f t="shared" si="2"/>
        <v/>
      </c>
      <c r="E12" s="210" t="str">
        <f t="shared" si="3"/>
        <v/>
      </c>
      <c r="F12" s="247"/>
      <c r="G12" s="224" t="str">
        <f t="shared" si="4"/>
        <v/>
      </c>
      <c r="H12" s="212" t="str">
        <f t="shared" si="5"/>
        <v/>
      </c>
      <c r="I12" s="203"/>
      <c r="J12" s="202"/>
    </row>
    <row r="13" spans="1:17" ht="20.25" customHeight="1">
      <c r="A13" s="206"/>
      <c r="B13" s="207" t="str">
        <f t="shared" si="1"/>
        <v/>
      </c>
      <c r="C13" s="207"/>
      <c r="D13" s="210" t="str">
        <f t="shared" si="2"/>
        <v/>
      </c>
      <c r="E13" s="210" t="str">
        <f t="shared" si="3"/>
        <v/>
      </c>
      <c r="F13" s="247"/>
      <c r="G13" s="224" t="str">
        <f t="shared" si="4"/>
        <v/>
      </c>
      <c r="H13" s="212" t="str">
        <f t="shared" si="5"/>
        <v/>
      </c>
      <c r="I13" s="203"/>
      <c r="J13" s="202"/>
    </row>
    <row r="14" spans="1:17" ht="20.25" customHeight="1">
      <c r="A14" s="206"/>
      <c r="B14" s="207" t="str">
        <f t="shared" si="1"/>
        <v/>
      </c>
      <c r="C14" s="207"/>
      <c r="D14" s="210" t="str">
        <f t="shared" si="2"/>
        <v/>
      </c>
      <c r="E14" s="210" t="str">
        <f t="shared" si="3"/>
        <v/>
      </c>
      <c r="F14" s="247"/>
      <c r="G14" s="224" t="str">
        <f t="shared" si="4"/>
        <v/>
      </c>
      <c r="H14" s="212" t="str">
        <f t="shared" si="5"/>
        <v/>
      </c>
      <c r="I14" s="203"/>
      <c r="J14" s="202"/>
    </row>
    <row r="15" spans="1:17" ht="20.25" customHeight="1">
      <c r="A15" s="206"/>
      <c r="B15" s="207" t="str">
        <f t="shared" si="1"/>
        <v/>
      </c>
      <c r="C15" s="207"/>
      <c r="D15" s="210" t="str">
        <f t="shared" si="2"/>
        <v/>
      </c>
      <c r="E15" s="210" t="str">
        <f t="shared" si="3"/>
        <v/>
      </c>
      <c r="F15" s="247"/>
      <c r="G15" s="224" t="str">
        <f t="shared" si="4"/>
        <v/>
      </c>
      <c r="H15" s="212" t="str">
        <f t="shared" si="5"/>
        <v/>
      </c>
      <c r="I15" s="203"/>
      <c r="J15" s="202"/>
    </row>
    <row r="16" spans="1:17" ht="20.25" customHeight="1">
      <c r="A16" s="206"/>
      <c r="B16" s="207" t="str">
        <f t="shared" si="1"/>
        <v/>
      </c>
      <c r="C16" s="207"/>
      <c r="D16" s="210" t="str">
        <f t="shared" si="2"/>
        <v/>
      </c>
      <c r="E16" s="210" t="str">
        <f t="shared" si="3"/>
        <v/>
      </c>
      <c r="F16" s="247"/>
      <c r="G16" s="224" t="str">
        <f t="shared" si="4"/>
        <v/>
      </c>
      <c r="H16" s="212" t="str">
        <f t="shared" si="5"/>
        <v/>
      </c>
      <c r="I16" s="203"/>
      <c r="J16" s="202"/>
    </row>
    <row r="17" spans="1:10" ht="20.25" customHeight="1">
      <c r="A17" s="206"/>
      <c r="B17" s="207" t="str">
        <f t="shared" si="1"/>
        <v/>
      </c>
      <c r="C17" s="207"/>
      <c r="D17" s="210" t="str">
        <f t="shared" si="2"/>
        <v/>
      </c>
      <c r="E17" s="210" t="str">
        <f t="shared" si="3"/>
        <v/>
      </c>
      <c r="F17" s="247"/>
      <c r="G17" s="224" t="str">
        <f t="shared" si="4"/>
        <v/>
      </c>
      <c r="H17" s="212" t="str">
        <f t="shared" si="5"/>
        <v/>
      </c>
      <c r="I17" s="203"/>
      <c r="J17" s="202"/>
    </row>
    <row r="18" spans="1:10" ht="20.25" customHeight="1">
      <c r="A18" s="206"/>
      <c r="B18" s="207" t="str">
        <f t="shared" si="1"/>
        <v/>
      </c>
      <c r="C18" s="207"/>
      <c r="D18" s="210" t="str">
        <f t="shared" si="2"/>
        <v/>
      </c>
      <c r="E18" s="210" t="str">
        <f t="shared" si="3"/>
        <v/>
      </c>
      <c r="F18" s="247"/>
      <c r="G18" s="224" t="str">
        <f t="shared" si="4"/>
        <v/>
      </c>
      <c r="H18" s="212" t="str">
        <f t="shared" si="5"/>
        <v/>
      </c>
      <c r="I18" s="203"/>
      <c r="J18" s="202"/>
    </row>
    <row r="19" spans="1:10" ht="20.25" customHeight="1">
      <c r="A19" s="206"/>
      <c r="B19" s="207" t="str">
        <f t="shared" si="1"/>
        <v/>
      </c>
      <c r="C19" s="207"/>
      <c r="D19" s="210" t="str">
        <f t="shared" si="2"/>
        <v/>
      </c>
      <c r="E19" s="210" t="str">
        <f t="shared" si="3"/>
        <v/>
      </c>
      <c r="F19" s="247"/>
      <c r="G19" s="224" t="str">
        <f t="shared" si="4"/>
        <v/>
      </c>
      <c r="H19" s="212" t="str">
        <f t="shared" si="5"/>
        <v/>
      </c>
      <c r="I19" s="203"/>
      <c r="J19" s="202"/>
    </row>
    <row r="20" spans="1:10" ht="20.25" customHeight="1">
      <c r="A20" s="206"/>
      <c r="B20" s="207" t="str">
        <f t="shared" si="1"/>
        <v/>
      </c>
      <c r="C20" s="207"/>
      <c r="D20" s="210" t="str">
        <f t="shared" si="2"/>
        <v/>
      </c>
      <c r="E20" s="210" t="str">
        <f t="shared" si="3"/>
        <v/>
      </c>
      <c r="F20" s="247"/>
      <c r="G20" s="224" t="str">
        <f t="shared" si="4"/>
        <v/>
      </c>
      <c r="H20" s="212" t="str">
        <f t="shared" si="5"/>
        <v/>
      </c>
      <c r="I20" s="203"/>
      <c r="J20" s="202"/>
    </row>
    <row r="21" spans="1:10" ht="20.25" customHeight="1">
      <c r="A21" s="206"/>
      <c r="B21" s="207" t="str">
        <f t="shared" si="1"/>
        <v/>
      </c>
      <c r="C21" s="207"/>
      <c r="D21" s="210" t="str">
        <f t="shared" si="2"/>
        <v/>
      </c>
      <c r="E21" s="210" t="str">
        <f t="shared" si="3"/>
        <v/>
      </c>
      <c r="F21" s="247"/>
      <c r="G21" s="224" t="str">
        <f t="shared" si="4"/>
        <v/>
      </c>
      <c r="H21" s="212" t="str">
        <f t="shared" si="5"/>
        <v/>
      </c>
      <c r="I21" s="203"/>
      <c r="J21" s="202"/>
    </row>
    <row r="22" spans="1:10" ht="20.25" customHeight="1">
      <c r="A22" s="206"/>
      <c r="B22" s="207" t="str">
        <f t="shared" si="1"/>
        <v/>
      </c>
      <c r="C22" s="207"/>
      <c r="D22" s="210" t="str">
        <f t="shared" si="2"/>
        <v/>
      </c>
      <c r="E22" s="210" t="str">
        <f t="shared" si="3"/>
        <v/>
      </c>
      <c r="F22" s="247"/>
      <c r="G22" s="224" t="str">
        <f t="shared" si="4"/>
        <v/>
      </c>
      <c r="H22" s="212" t="str">
        <f t="shared" si="5"/>
        <v/>
      </c>
      <c r="I22" s="203"/>
      <c r="J22" s="202"/>
    </row>
    <row r="23" spans="1:10" ht="20.25" customHeight="1">
      <c r="A23" s="206"/>
      <c r="B23" s="207" t="str">
        <f t="shared" si="1"/>
        <v/>
      </c>
      <c r="C23" s="207"/>
      <c r="D23" s="210" t="str">
        <f t="shared" si="2"/>
        <v/>
      </c>
      <c r="E23" s="210" t="str">
        <f t="shared" si="3"/>
        <v/>
      </c>
      <c r="F23" s="247"/>
      <c r="G23" s="224" t="str">
        <f t="shared" si="4"/>
        <v/>
      </c>
      <c r="H23" s="212" t="str">
        <f t="shared" si="5"/>
        <v/>
      </c>
      <c r="I23" s="203"/>
      <c r="J23" s="202"/>
    </row>
    <row r="24" spans="1:10" ht="20.25" customHeight="1">
      <c r="A24" s="206"/>
      <c r="B24" s="207" t="str">
        <f t="shared" si="1"/>
        <v/>
      </c>
      <c r="C24" s="207"/>
      <c r="D24" s="210" t="str">
        <f t="shared" si="2"/>
        <v/>
      </c>
      <c r="E24" s="210" t="str">
        <f t="shared" si="3"/>
        <v/>
      </c>
      <c r="F24" s="247"/>
      <c r="G24" s="224" t="str">
        <f t="shared" si="4"/>
        <v/>
      </c>
      <c r="H24" s="212" t="str">
        <f t="shared" si="5"/>
        <v/>
      </c>
      <c r="I24" s="203"/>
      <c r="J24" s="202"/>
    </row>
    <row r="25" spans="1:10" ht="20.25" customHeight="1">
      <c r="A25" s="206"/>
      <c r="B25" s="207" t="str">
        <f t="shared" si="1"/>
        <v/>
      </c>
      <c r="C25" s="207"/>
      <c r="D25" s="210" t="str">
        <f t="shared" si="2"/>
        <v/>
      </c>
      <c r="E25" s="210" t="str">
        <f t="shared" si="3"/>
        <v/>
      </c>
      <c r="F25" s="247"/>
      <c r="G25" s="224" t="str">
        <f t="shared" si="4"/>
        <v/>
      </c>
      <c r="H25" s="212" t="str">
        <f t="shared" si="5"/>
        <v/>
      </c>
      <c r="I25" s="203"/>
      <c r="J25" s="202"/>
    </row>
    <row r="26" spans="1:10" ht="20.25" customHeight="1">
      <c r="A26" s="206"/>
      <c r="B26" s="207" t="str">
        <f t="shared" si="1"/>
        <v/>
      </c>
      <c r="C26" s="207"/>
      <c r="D26" s="210" t="str">
        <f t="shared" si="2"/>
        <v/>
      </c>
      <c r="E26" s="210" t="str">
        <f t="shared" si="3"/>
        <v/>
      </c>
      <c r="F26" s="247"/>
      <c r="G26" s="224" t="str">
        <f t="shared" si="4"/>
        <v/>
      </c>
      <c r="H26" s="212" t="str">
        <f t="shared" si="5"/>
        <v/>
      </c>
      <c r="I26" s="203"/>
      <c r="J26" s="202"/>
    </row>
    <row r="27" spans="1:10" ht="20.25" customHeight="1">
      <c r="A27" s="206"/>
      <c r="B27" s="207" t="str">
        <f t="shared" si="1"/>
        <v/>
      </c>
      <c r="C27" s="207"/>
      <c r="D27" s="210" t="str">
        <f t="shared" si="2"/>
        <v/>
      </c>
      <c r="E27" s="210" t="str">
        <f t="shared" si="3"/>
        <v/>
      </c>
      <c r="F27" s="247"/>
      <c r="G27" s="224" t="str">
        <f t="shared" si="4"/>
        <v/>
      </c>
      <c r="H27" s="212" t="str">
        <f t="shared" si="5"/>
        <v/>
      </c>
      <c r="I27" s="203"/>
      <c r="J27" s="202"/>
    </row>
    <row r="28" spans="1:10" ht="20.25" customHeight="1">
      <c r="A28" s="206"/>
      <c r="B28" s="207" t="str">
        <f t="shared" si="1"/>
        <v/>
      </c>
      <c r="C28" s="207"/>
      <c r="D28" s="210" t="str">
        <f t="shared" si="2"/>
        <v/>
      </c>
      <c r="E28" s="210" t="str">
        <f t="shared" si="3"/>
        <v/>
      </c>
      <c r="F28" s="247"/>
      <c r="G28" s="224" t="str">
        <f t="shared" si="4"/>
        <v/>
      </c>
      <c r="H28" s="212" t="str">
        <f t="shared" si="5"/>
        <v/>
      </c>
      <c r="I28" s="203"/>
      <c r="J28" s="202"/>
    </row>
    <row r="29" spans="1:10" ht="20.25" customHeight="1">
      <c r="A29" s="206"/>
      <c r="B29" s="207" t="str">
        <f t="shared" si="1"/>
        <v/>
      </c>
      <c r="C29" s="207"/>
      <c r="D29" s="210" t="str">
        <f t="shared" si="2"/>
        <v/>
      </c>
      <c r="E29" s="210" t="str">
        <f t="shared" si="3"/>
        <v/>
      </c>
      <c r="F29" s="247"/>
      <c r="G29" s="224" t="str">
        <f t="shared" si="4"/>
        <v/>
      </c>
      <c r="H29" s="212" t="str">
        <f t="shared" si="5"/>
        <v/>
      </c>
      <c r="I29" s="203"/>
      <c r="J29" s="202"/>
    </row>
    <row r="30" spans="1:10" ht="20.25" customHeight="1">
      <c r="A30" s="206"/>
      <c r="B30" s="207" t="str">
        <f t="shared" si="1"/>
        <v/>
      </c>
      <c r="C30" s="207"/>
      <c r="D30" s="210" t="str">
        <f t="shared" si="2"/>
        <v/>
      </c>
      <c r="E30" s="210" t="str">
        <f t="shared" si="3"/>
        <v/>
      </c>
      <c r="F30" s="247"/>
      <c r="G30" s="224" t="str">
        <f t="shared" si="4"/>
        <v/>
      </c>
      <c r="H30" s="212" t="str">
        <f t="shared" si="5"/>
        <v/>
      </c>
      <c r="I30" s="203"/>
      <c r="J30" s="202"/>
    </row>
    <row r="31" spans="1:10" ht="20.25" customHeight="1">
      <c r="A31" s="206"/>
      <c r="B31" s="207" t="str">
        <f t="shared" si="1"/>
        <v/>
      </c>
      <c r="C31" s="207"/>
      <c r="D31" s="210" t="str">
        <f t="shared" si="2"/>
        <v/>
      </c>
      <c r="E31" s="210" t="str">
        <f t="shared" si="3"/>
        <v/>
      </c>
      <c r="F31" s="247"/>
      <c r="G31" s="224" t="str">
        <f t="shared" si="4"/>
        <v/>
      </c>
      <c r="H31" s="212" t="str">
        <f t="shared" si="5"/>
        <v/>
      </c>
      <c r="I31" s="203"/>
      <c r="J31" s="202"/>
    </row>
    <row r="32" spans="1:10" s="127" customFormat="1" ht="20.25" customHeight="1">
      <c r="A32" s="206"/>
      <c r="B32" s="207" t="str">
        <f t="shared" si="1"/>
        <v/>
      </c>
      <c r="C32" s="207"/>
      <c r="D32" s="210" t="str">
        <f t="shared" si="2"/>
        <v/>
      </c>
      <c r="E32" s="210" t="str">
        <f t="shared" si="3"/>
        <v/>
      </c>
      <c r="F32" s="247"/>
      <c r="G32" s="224" t="str">
        <f t="shared" si="4"/>
        <v/>
      </c>
      <c r="H32" s="212" t="str">
        <f t="shared" si="5"/>
        <v/>
      </c>
      <c r="I32" s="203"/>
      <c r="J32" s="202"/>
    </row>
    <row r="33" spans="1:10" ht="20.25" customHeight="1">
      <c r="A33" s="206"/>
      <c r="B33" s="207" t="str">
        <f t="shared" si="1"/>
        <v/>
      </c>
      <c r="C33" s="207"/>
      <c r="D33" s="210" t="str">
        <f t="shared" si="2"/>
        <v/>
      </c>
      <c r="E33" s="210" t="str">
        <f t="shared" si="3"/>
        <v/>
      </c>
      <c r="F33" s="247"/>
      <c r="G33" s="224" t="str">
        <f t="shared" si="4"/>
        <v/>
      </c>
      <c r="H33" s="212" t="str">
        <f t="shared" si="5"/>
        <v/>
      </c>
      <c r="I33" s="203"/>
      <c r="J33" s="202"/>
    </row>
    <row r="34" spans="1:10" ht="20.25" customHeight="1">
      <c r="A34" s="206"/>
      <c r="B34" s="207" t="str">
        <f t="shared" si="1"/>
        <v/>
      </c>
      <c r="C34" s="207"/>
      <c r="D34" s="210" t="str">
        <f t="shared" si="2"/>
        <v/>
      </c>
      <c r="E34" s="210" t="str">
        <f t="shared" si="3"/>
        <v/>
      </c>
      <c r="F34" s="247"/>
      <c r="G34" s="224" t="str">
        <f t="shared" si="4"/>
        <v/>
      </c>
      <c r="H34" s="212" t="str">
        <f t="shared" si="5"/>
        <v/>
      </c>
      <c r="I34" s="203"/>
      <c r="J34" s="202"/>
    </row>
    <row r="35" spans="1:10" ht="20.25" customHeight="1">
      <c r="A35" s="206"/>
      <c r="B35" s="207" t="str">
        <f t="shared" si="1"/>
        <v/>
      </c>
      <c r="C35" s="207"/>
      <c r="D35" s="210" t="str">
        <f t="shared" si="2"/>
        <v/>
      </c>
      <c r="E35" s="210" t="str">
        <f t="shared" si="3"/>
        <v/>
      </c>
      <c r="F35" s="247"/>
      <c r="G35" s="224" t="str">
        <f t="shared" si="4"/>
        <v/>
      </c>
      <c r="H35" s="212" t="str">
        <f t="shared" si="5"/>
        <v/>
      </c>
      <c r="I35" s="203"/>
      <c r="J35" s="202"/>
    </row>
    <row r="36" spans="1:10" ht="20.25" customHeight="1">
      <c r="A36" s="206"/>
      <c r="B36" s="207" t="str">
        <f t="shared" si="1"/>
        <v/>
      </c>
      <c r="C36" s="207"/>
      <c r="D36" s="210" t="str">
        <f t="shared" si="2"/>
        <v/>
      </c>
      <c r="E36" s="210" t="str">
        <f t="shared" si="3"/>
        <v/>
      </c>
      <c r="F36" s="247"/>
      <c r="G36" s="224" t="str">
        <f t="shared" si="4"/>
        <v/>
      </c>
      <c r="H36" s="212" t="str">
        <f t="shared" si="5"/>
        <v/>
      </c>
      <c r="I36" s="203"/>
      <c r="J36" s="202"/>
    </row>
    <row r="37" spans="1:10" ht="20.25" customHeight="1">
      <c r="A37" s="206"/>
      <c r="B37" s="207" t="str">
        <f t="shared" si="1"/>
        <v/>
      </c>
      <c r="C37" s="207"/>
      <c r="D37" s="210" t="str">
        <f t="shared" si="2"/>
        <v/>
      </c>
      <c r="E37" s="210" t="str">
        <f t="shared" si="3"/>
        <v/>
      </c>
      <c r="F37" s="247"/>
      <c r="G37" s="224" t="str">
        <f t="shared" si="4"/>
        <v/>
      </c>
      <c r="H37" s="212" t="str">
        <f t="shared" si="5"/>
        <v/>
      </c>
      <c r="I37" s="203"/>
      <c r="J37" s="202"/>
    </row>
    <row r="38" spans="1:10" ht="20.25" customHeight="1" thickBot="1">
      <c r="A38" s="208"/>
      <c r="B38" s="209" t="str">
        <f t="shared" si="1"/>
        <v/>
      </c>
      <c r="C38" s="209"/>
      <c r="D38" s="211" t="str">
        <f t="shared" si="2"/>
        <v/>
      </c>
      <c r="E38" s="211" t="str">
        <f t="shared" si="3"/>
        <v/>
      </c>
      <c r="F38" s="248"/>
      <c r="G38" s="225" t="str">
        <f t="shared" si="4"/>
        <v/>
      </c>
      <c r="H38" s="213" t="str">
        <f t="shared" si="5"/>
        <v/>
      </c>
      <c r="I38" s="204"/>
      <c r="J38" s="205"/>
    </row>
    <row r="41" spans="1:10" ht="20.25" customHeight="1" thickBot="1"/>
    <row r="42" spans="1:10" ht="20.25" customHeight="1">
      <c r="A42" s="301" t="s">
        <v>237</v>
      </c>
      <c r="B42" s="302"/>
      <c r="C42" s="303"/>
      <c r="D42" s="227" t="s">
        <v>184</v>
      </c>
      <c r="E42" s="227" t="s">
        <v>183</v>
      </c>
      <c r="F42" s="228"/>
      <c r="G42" s="229" t="s">
        <v>207</v>
      </c>
      <c r="H42" s="230" t="s">
        <v>208</v>
      </c>
      <c r="I42" s="299" t="s">
        <v>245</v>
      </c>
      <c r="J42" s="300"/>
    </row>
    <row r="43" spans="1:10" ht="20.25" customHeight="1">
      <c r="A43" s="206"/>
      <c r="B43" s="207" t="str">
        <f>IF($L43=0,IF(M43="直接工事費","本工事費",""),REPT("  ",L43) &amp; M43)</f>
        <v/>
      </c>
      <c r="C43" s="207"/>
      <c r="D43" s="210" t="str">
        <f>+IF(L43&gt;=2,N43,"")</f>
        <v/>
      </c>
      <c r="E43" s="210" t="str">
        <f>+IF(L43&gt;=2,O43,"")</f>
        <v/>
      </c>
      <c r="F43" s="247"/>
      <c r="G43" s="224" t="str">
        <f>+IF(L43&gt;=2,P43,"")</f>
        <v/>
      </c>
      <c r="H43" s="212" t="str">
        <f t="shared" ref="H43" si="6">+IF(L43&gt;1,IF(J$7=0,"",IF(G43=0,"",G43/J$7*100)),"")</f>
        <v/>
      </c>
      <c r="I43" s="201"/>
      <c r="J43" s="202"/>
    </row>
    <row r="44" spans="1:10" ht="20.25" customHeight="1">
      <c r="A44" s="206"/>
      <c r="B44" s="207" t="str">
        <f t="shared" ref="B44:B78" si="7">IF($L44=0,IF(M44="直接工事費","本工事費",""),REPT("  ",L44) &amp; M44)</f>
        <v/>
      </c>
      <c r="C44" s="207"/>
      <c r="D44" s="210" t="str">
        <f t="shared" ref="D44:D78" si="8">+IF(L44&gt;=2,N44,"")</f>
        <v/>
      </c>
      <c r="E44" s="210" t="str">
        <f t="shared" ref="E44:E78" si="9">+IF(L44&gt;=2,O44,"")</f>
        <v/>
      </c>
      <c r="F44" s="247"/>
      <c r="G44" s="224" t="str">
        <f t="shared" ref="G44:G78" si="10">+IF(L44&gt;=2,P44,"")</f>
        <v/>
      </c>
      <c r="H44" s="212" t="str">
        <f t="shared" ref="H44:H78" si="11">+IF(L44&gt;1,IF(J$7=0,"",IF(G44=0,"",G44/J$7*100)),"")</f>
        <v/>
      </c>
      <c r="I44" s="201"/>
      <c r="J44" s="202"/>
    </row>
    <row r="45" spans="1:10" ht="20.25" customHeight="1">
      <c r="A45" s="206"/>
      <c r="B45" s="207" t="str">
        <f t="shared" si="7"/>
        <v/>
      </c>
      <c r="C45" s="207"/>
      <c r="D45" s="210" t="str">
        <f t="shared" si="8"/>
        <v/>
      </c>
      <c r="E45" s="210" t="str">
        <f t="shared" si="9"/>
        <v/>
      </c>
      <c r="F45" s="247"/>
      <c r="G45" s="224" t="str">
        <f t="shared" si="10"/>
        <v/>
      </c>
      <c r="H45" s="212" t="str">
        <f t="shared" si="11"/>
        <v/>
      </c>
      <c r="I45" s="201"/>
      <c r="J45" s="202"/>
    </row>
    <row r="46" spans="1:10" ht="20.25" customHeight="1">
      <c r="A46" s="206"/>
      <c r="B46" s="207" t="str">
        <f t="shared" si="7"/>
        <v/>
      </c>
      <c r="C46" s="207"/>
      <c r="D46" s="210" t="str">
        <f t="shared" si="8"/>
        <v/>
      </c>
      <c r="E46" s="210" t="str">
        <f t="shared" si="9"/>
        <v/>
      </c>
      <c r="F46" s="247"/>
      <c r="G46" s="224" t="str">
        <f t="shared" si="10"/>
        <v/>
      </c>
      <c r="H46" s="212" t="str">
        <f t="shared" si="11"/>
        <v/>
      </c>
      <c r="I46" s="201"/>
      <c r="J46" s="202"/>
    </row>
    <row r="47" spans="1:10" ht="20.25" customHeight="1">
      <c r="A47" s="206"/>
      <c r="B47" s="207" t="str">
        <f t="shared" si="7"/>
        <v/>
      </c>
      <c r="C47" s="207"/>
      <c r="D47" s="210" t="str">
        <f t="shared" si="8"/>
        <v/>
      </c>
      <c r="E47" s="210" t="str">
        <f t="shared" si="9"/>
        <v/>
      </c>
      <c r="F47" s="247"/>
      <c r="G47" s="224" t="str">
        <f t="shared" si="10"/>
        <v/>
      </c>
      <c r="H47" s="212" t="str">
        <f t="shared" si="11"/>
        <v/>
      </c>
      <c r="I47" s="201"/>
      <c r="J47" s="202"/>
    </row>
    <row r="48" spans="1:10" ht="20.25" customHeight="1">
      <c r="A48" s="206"/>
      <c r="B48" s="207" t="str">
        <f t="shared" si="7"/>
        <v/>
      </c>
      <c r="C48" s="207"/>
      <c r="D48" s="210" t="str">
        <f t="shared" si="8"/>
        <v/>
      </c>
      <c r="E48" s="210" t="str">
        <f t="shared" si="9"/>
        <v/>
      </c>
      <c r="F48" s="247"/>
      <c r="G48" s="224" t="str">
        <f t="shared" si="10"/>
        <v/>
      </c>
      <c r="H48" s="212" t="str">
        <f t="shared" si="11"/>
        <v/>
      </c>
      <c r="I48" s="201"/>
      <c r="J48" s="202"/>
    </row>
    <row r="49" spans="1:10" ht="20.25" customHeight="1">
      <c r="A49" s="206"/>
      <c r="B49" s="207" t="str">
        <f t="shared" si="7"/>
        <v/>
      </c>
      <c r="C49" s="207"/>
      <c r="D49" s="210" t="str">
        <f t="shared" si="8"/>
        <v/>
      </c>
      <c r="E49" s="210" t="str">
        <f t="shared" si="9"/>
        <v/>
      </c>
      <c r="F49" s="247"/>
      <c r="G49" s="224" t="str">
        <f t="shared" si="10"/>
        <v/>
      </c>
      <c r="H49" s="212" t="str">
        <f t="shared" si="11"/>
        <v/>
      </c>
      <c r="I49" s="201"/>
      <c r="J49" s="202"/>
    </row>
    <row r="50" spans="1:10" ht="20.25" customHeight="1">
      <c r="A50" s="206"/>
      <c r="B50" s="207" t="str">
        <f t="shared" si="7"/>
        <v/>
      </c>
      <c r="C50" s="207"/>
      <c r="D50" s="210" t="str">
        <f t="shared" si="8"/>
        <v/>
      </c>
      <c r="E50" s="210" t="str">
        <f t="shared" si="9"/>
        <v/>
      </c>
      <c r="F50" s="247"/>
      <c r="G50" s="224" t="str">
        <f t="shared" si="10"/>
        <v/>
      </c>
      <c r="H50" s="212" t="str">
        <f t="shared" si="11"/>
        <v/>
      </c>
      <c r="I50" s="201"/>
      <c r="J50" s="202"/>
    </row>
    <row r="51" spans="1:10" ht="20.25" customHeight="1">
      <c r="A51" s="206"/>
      <c r="B51" s="207" t="str">
        <f t="shared" si="7"/>
        <v/>
      </c>
      <c r="C51" s="207"/>
      <c r="D51" s="210" t="str">
        <f t="shared" si="8"/>
        <v/>
      </c>
      <c r="E51" s="210" t="str">
        <f t="shared" si="9"/>
        <v/>
      </c>
      <c r="F51" s="247"/>
      <c r="G51" s="224" t="str">
        <f t="shared" si="10"/>
        <v/>
      </c>
      <c r="H51" s="212" t="str">
        <f t="shared" si="11"/>
        <v/>
      </c>
      <c r="I51" s="201"/>
      <c r="J51" s="202"/>
    </row>
    <row r="52" spans="1:10" ht="20.25" customHeight="1">
      <c r="A52" s="206"/>
      <c r="B52" s="207" t="str">
        <f t="shared" si="7"/>
        <v/>
      </c>
      <c r="C52" s="207"/>
      <c r="D52" s="210" t="str">
        <f t="shared" si="8"/>
        <v/>
      </c>
      <c r="E52" s="210" t="str">
        <f t="shared" si="9"/>
        <v/>
      </c>
      <c r="F52" s="247"/>
      <c r="G52" s="224" t="str">
        <f t="shared" si="10"/>
        <v/>
      </c>
      <c r="H52" s="212" t="str">
        <f t="shared" si="11"/>
        <v/>
      </c>
      <c r="I52" s="201"/>
      <c r="J52" s="202"/>
    </row>
    <row r="53" spans="1:10" ht="20.25" customHeight="1">
      <c r="A53" s="206"/>
      <c r="B53" s="207" t="str">
        <f t="shared" si="7"/>
        <v/>
      </c>
      <c r="C53" s="207"/>
      <c r="D53" s="210" t="str">
        <f t="shared" si="8"/>
        <v/>
      </c>
      <c r="E53" s="210" t="str">
        <f t="shared" si="9"/>
        <v/>
      </c>
      <c r="F53" s="247"/>
      <c r="G53" s="224" t="str">
        <f t="shared" si="10"/>
        <v/>
      </c>
      <c r="H53" s="212" t="str">
        <f t="shared" si="11"/>
        <v/>
      </c>
      <c r="I53" s="201"/>
      <c r="J53" s="202"/>
    </row>
    <row r="54" spans="1:10" ht="20.25" customHeight="1">
      <c r="A54" s="206"/>
      <c r="B54" s="207" t="str">
        <f t="shared" si="7"/>
        <v/>
      </c>
      <c r="C54" s="207"/>
      <c r="D54" s="210" t="str">
        <f t="shared" si="8"/>
        <v/>
      </c>
      <c r="E54" s="210" t="str">
        <f t="shared" si="9"/>
        <v/>
      </c>
      <c r="F54" s="247"/>
      <c r="G54" s="224" t="str">
        <f t="shared" si="10"/>
        <v/>
      </c>
      <c r="H54" s="212" t="str">
        <f t="shared" si="11"/>
        <v/>
      </c>
      <c r="I54" s="201"/>
      <c r="J54" s="202"/>
    </row>
    <row r="55" spans="1:10" ht="20.25" customHeight="1">
      <c r="A55" s="206"/>
      <c r="B55" s="207" t="str">
        <f t="shared" si="7"/>
        <v/>
      </c>
      <c r="C55" s="207"/>
      <c r="D55" s="210" t="str">
        <f t="shared" si="8"/>
        <v/>
      </c>
      <c r="E55" s="210" t="str">
        <f t="shared" si="9"/>
        <v/>
      </c>
      <c r="F55" s="247"/>
      <c r="G55" s="224" t="str">
        <f t="shared" si="10"/>
        <v/>
      </c>
      <c r="H55" s="212" t="str">
        <f t="shared" si="11"/>
        <v/>
      </c>
      <c r="I55" s="201"/>
      <c r="J55" s="202"/>
    </row>
    <row r="56" spans="1:10" ht="20.25" customHeight="1">
      <c r="A56" s="206"/>
      <c r="B56" s="207" t="str">
        <f t="shared" si="7"/>
        <v/>
      </c>
      <c r="C56" s="207"/>
      <c r="D56" s="210" t="str">
        <f t="shared" si="8"/>
        <v/>
      </c>
      <c r="E56" s="210" t="str">
        <f t="shared" si="9"/>
        <v/>
      </c>
      <c r="F56" s="247"/>
      <c r="G56" s="224" t="str">
        <f t="shared" si="10"/>
        <v/>
      </c>
      <c r="H56" s="212" t="str">
        <f t="shared" si="11"/>
        <v/>
      </c>
      <c r="I56" s="201"/>
      <c r="J56" s="202"/>
    </row>
    <row r="57" spans="1:10" ht="20.25" customHeight="1">
      <c r="A57" s="206"/>
      <c r="B57" s="207" t="str">
        <f t="shared" si="7"/>
        <v/>
      </c>
      <c r="C57" s="207"/>
      <c r="D57" s="210" t="str">
        <f t="shared" si="8"/>
        <v/>
      </c>
      <c r="E57" s="210" t="str">
        <f t="shared" si="9"/>
        <v/>
      </c>
      <c r="F57" s="247"/>
      <c r="G57" s="224" t="str">
        <f t="shared" si="10"/>
        <v/>
      </c>
      <c r="H57" s="212" t="str">
        <f t="shared" si="11"/>
        <v/>
      </c>
      <c r="I57" s="201"/>
      <c r="J57" s="202"/>
    </row>
    <row r="58" spans="1:10" ht="20.25" customHeight="1">
      <c r="A58" s="206"/>
      <c r="B58" s="207" t="str">
        <f t="shared" si="7"/>
        <v/>
      </c>
      <c r="C58" s="207"/>
      <c r="D58" s="210" t="str">
        <f t="shared" si="8"/>
        <v/>
      </c>
      <c r="E58" s="210" t="str">
        <f t="shared" si="9"/>
        <v/>
      </c>
      <c r="F58" s="247"/>
      <c r="G58" s="224" t="str">
        <f t="shared" si="10"/>
        <v/>
      </c>
      <c r="H58" s="212" t="str">
        <f t="shared" si="11"/>
        <v/>
      </c>
      <c r="I58" s="201"/>
      <c r="J58" s="202"/>
    </row>
    <row r="59" spans="1:10" ht="20.25" customHeight="1">
      <c r="A59" s="206"/>
      <c r="B59" s="207" t="str">
        <f t="shared" si="7"/>
        <v/>
      </c>
      <c r="C59" s="207"/>
      <c r="D59" s="210" t="str">
        <f t="shared" si="8"/>
        <v/>
      </c>
      <c r="E59" s="210" t="str">
        <f t="shared" si="9"/>
        <v/>
      </c>
      <c r="F59" s="247"/>
      <c r="G59" s="224" t="str">
        <f t="shared" si="10"/>
        <v/>
      </c>
      <c r="H59" s="212" t="str">
        <f t="shared" si="11"/>
        <v/>
      </c>
      <c r="I59" s="201"/>
      <c r="J59" s="202"/>
    </row>
    <row r="60" spans="1:10" ht="20.25" customHeight="1">
      <c r="A60" s="206"/>
      <c r="B60" s="207" t="str">
        <f t="shared" si="7"/>
        <v/>
      </c>
      <c r="C60" s="207"/>
      <c r="D60" s="210" t="str">
        <f t="shared" si="8"/>
        <v/>
      </c>
      <c r="E60" s="210" t="str">
        <f t="shared" si="9"/>
        <v/>
      </c>
      <c r="F60" s="247"/>
      <c r="G60" s="224" t="str">
        <f t="shared" si="10"/>
        <v/>
      </c>
      <c r="H60" s="212" t="str">
        <f t="shared" si="11"/>
        <v/>
      </c>
      <c r="I60" s="201"/>
      <c r="J60" s="202"/>
    </row>
    <row r="61" spans="1:10" ht="20.25" customHeight="1">
      <c r="A61" s="206"/>
      <c r="B61" s="207" t="str">
        <f t="shared" si="7"/>
        <v/>
      </c>
      <c r="C61" s="207"/>
      <c r="D61" s="210" t="str">
        <f t="shared" si="8"/>
        <v/>
      </c>
      <c r="E61" s="210" t="str">
        <f t="shared" si="9"/>
        <v/>
      </c>
      <c r="F61" s="247"/>
      <c r="G61" s="224" t="str">
        <f t="shared" si="10"/>
        <v/>
      </c>
      <c r="H61" s="212" t="str">
        <f t="shared" si="11"/>
        <v/>
      </c>
      <c r="I61" s="201"/>
      <c r="J61" s="202"/>
    </row>
    <row r="62" spans="1:10" ht="20.25" customHeight="1">
      <c r="A62" s="206"/>
      <c r="B62" s="207" t="str">
        <f t="shared" si="7"/>
        <v/>
      </c>
      <c r="C62" s="207"/>
      <c r="D62" s="210" t="str">
        <f t="shared" si="8"/>
        <v/>
      </c>
      <c r="E62" s="210" t="str">
        <f t="shared" si="9"/>
        <v/>
      </c>
      <c r="F62" s="247"/>
      <c r="G62" s="224" t="str">
        <f t="shared" si="10"/>
        <v/>
      </c>
      <c r="H62" s="212" t="str">
        <f t="shared" si="11"/>
        <v/>
      </c>
      <c r="I62" s="201"/>
      <c r="J62" s="202"/>
    </row>
    <row r="63" spans="1:10" ht="20.25" customHeight="1">
      <c r="A63" s="206"/>
      <c r="B63" s="207" t="str">
        <f t="shared" si="7"/>
        <v/>
      </c>
      <c r="C63" s="207"/>
      <c r="D63" s="210" t="str">
        <f t="shared" si="8"/>
        <v/>
      </c>
      <c r="E63" s="210" t="str">
        <f t="shared" si="9"/>
        <v/>
      </c>
      <c r="F63" s="247"/>
      <c r="G63" s="224" t="str">
        <f t="shared" si="10"/>
        <v/>
      </c>
      <c r="H63" s="212" t="str">
        <f t="shared" si="11"/>
        <v/>
      </c>
      <c r="I63" s="201"/>
      <c r="J63" s="202"/>
    </row>
    <row r="64" spans="1:10" ht="20.25" customHeight="1">
      <c r="A64" s="206"/>
      <c r="B64" s="207" t="str">
        <f t="shared" si="7"/>
        <v/>
      </c>
      <c r="C64" s="207"/>
      <c r="D64" s="210" t="str">
        <f t="shared" si="8"/>
        <v/>
      </c>
      <c r="E64" s="210" t="str">
        <f t="shared" si="9"/>
        <v/>
      </c>
      <c r="F64" s="247"/>
      <c r="G64" s="224" t="str">
        <f t="shared" si="10"/>
        <v/>
      </c>
      <c r="H64" s="212" t="str">
        <f t="shared" si="11"/>
        <v/>
      </c>
      <c r="I64" s="201"/>
      <c r="J64" s="202"/>
    </row>
    <row r="65" spans="1:10" ht="20.25" customHeight="1">
      <c r="A65" s="206"/>
      <c r="B65" s="207" t="str">
        <f t="shared" si="7"/>
        <v/>
      </c>
      <c r="C65" s="207"/>
      <c r="D65" s="210" t="str">
        <f t="shared" si="8"/>
        <v/>
      </c>
      <c r="E65" s="210" t="str">
        <f t="shared" si="9"/>
        <v/>
      </c>
      <c r="F65" s="247"/>
      <c r="G65" s="224" t="str">
        <f t="shared" si="10"/>
        <v/>
      </c>
      <c r="H65" s="212" t="str">
        <f t="shared" si="11"/>
        <v/>
      </c>
      <c r="I65" s="201"/>
      <c r="J65" s="202"/>
    </row>
    <row r="66" spans="1:10" ht="20.25" customHeight="1">
      <c r="A66" s="206"/>
      <c r="B66" s="207" t="str">
        <f t="shared" si="7"/>
        <v/>
      </c>
      <c r="C66" s="207"/>
      <c r="D66" s="210" t="str">
        <f t="shared" si="8"/>
        <v/>
      </c>
      <c r="E66" s="210" t="str">
        <f t="shared" si="9"/>
        <v/>
      </c>
      <c r="F66" s="247"/>
      <c r="G66" s="224" t="str">
        <f t="shared" si="10"/>
        <v/>
      </c>
      <c r="H66" s="212" t="str">
        <f t="shared" si="11"/>
        <v/>
      </c>
      <c r="I66" s="201"/>
      <c r="J66" s="202"/>
    </row>
    <row r="67" spans="1:10" ht="20.25" customHeight="1">
      <c r="A67" s="206"/>
      <c r="B67" s="207" t="str">
        <f t="shared" si="7"/>
        <v/>
      </c>
      <c r="C67" s="207"/>
      <c r="D67" s="210" t="str">
        <f t="shared" si="8"/>
        <v/>
      </c>
      <c r="E67" s="210" t="str">
        <f t="shared" si="9"/>
        <v/>
      </c>
      <c r="F67" s="247"/>
      <c r="G67" s="224" t="str">
        <f t="shared" si="10"/>
        <v/>
      </c>
      <c r="H67" s="212" t="str">
        <f t="shared" si="11"/>
        <v/>
      </c>
      <c r="I67" s="201"/>
      <c r="J67" s="202"/>
    </row>
    <row r="68" spans="1:10" ht="20.25" customHeight="1">
      <c r="A68" s="206"/>
      <c r="B68" s="207" t="str">
        <f t="shared" si="7"/>
        <v/>
      </c>
      <c r="C68" s="207"/>
      <c r="D68" s="210" t="str">
        <f t="shared" si="8"/>
        <v/>
      </c>
      <c r="E68" s="210" t="str">
        <f t="shared" si="9"/>
        <v/>
      </c>
      <c r="F68" s="247"/>
      <c r="G68" s="224" t="str">
        <f t="shared" si="10"/>
        <v/>
      </c>
      <c r="H68" s="212" t="str">
        <f t="shared" si="11"/>
        <v/>
      </c>
      <c r="I68" s="201"/>
      <c r="J68" s="202"/>
    </row>
    <row r="69" spans="1:10" ht="20.25" customHeight="1">
      <c r="A69" s="206"/>
      <c r="B69" s="207" t="str">
        <f t="shared" si="7"/>
        <v/>
      </c>
      <c r="C69" s="207"/>
      <c r="D69" s="210" t="str">
        <f t="shared" si="8"/>
        <v/>
      </c>
      <c r="E69" s="210" t="str">
        <f t="shared" si="9"/>
        <v/>
      </c>
      <c r="F69" s="247"/>
      <c r="G69" s="224" t="str">
        <f t="shared" si="10"/>
        <v/>
      </c>
      <c r="H69" s="212" t="str">
        <f t="shared" si="11"/>
        <v/>
      </c>
      <c r="I69" s="201"/>
      <c r="J69" s="202"/>
    </row>
    <row r="70" spans="1:10" ht="20.25" customHeight="1">
      <c r="A70" s="206"/>
      <c r="B70" s="207" t="str">
        <f t="shared" si="7"/>
        <v/>
      </c>
      <c r="C70" s="207"/>
      <c r="D70" s="210" t="str">
        <f t="shared" si="8"/>
        <v/>
      </c>
      <c r="E70" s="210" t="str">
        <f t="shared" si="9"/>
        <v/>
      </c>
      <c r="F70" s="247"/>
      <c r="G70" s="224" t="str">
        <f t="shared" si="10"/>
        <v/>
      </c>
      <c r="H70" s="212" t="str">
        <f t="shared" si="11"/>
        <v/>
      </c>
      <c r="I70" s="201"/>
      <c r="J70" s="202"/>
    </row>
    <row r="71" spans="1:10" ht="20.25" customHeight="1">
      <c r="A71" s="206"/>
      <c r="B71" s="207" t="str">
        <f t="shared" si="7"/>
        <v/>
      </c>
      <c r="C71" s="207"/>
      <c r="D71" s="210" t="str">
        <f t="shared" si="8"/>
        <v/>
      </c>
      <c r="E71" s="210" t="str">
        <f t="shared" si="9"/>
        <v/>
      </c>
      <c r="F71" s="247"/>
      <c r="G71" s="224" t="str">
        <f t="shared" si="10"/>
        <v/>
      </c>
      <c r="H71" s="212" t="str">
        <f t="shared" si="11"/>
        <v/>
      </c>
      <c r="I71" s="201"/>
      <c r="J71" s="202"/>
    </row>
    <row r="72" spans="1:10" ht="20.25" customHeight="1">
      <c r="A72" s="206"/>
      <c r="B72" s="207" t="str">
        <f t="shared" si="7"/>
        <v/>
      </c>
      <c r="C72" s="207"/>
      <c r="D72" s="210" t="str">
        <f t="shared" si="8"/>
        <v/>
      </c>
      <c r="E72" s="210" t="str">
        <f t="shared" si="9"/>
        <v/>
      </c>
      <c r="F72" s="247"/>
      <c r="G72" s="224" t="str">
        <f t="shared" si="10"/>
        <v/>
      </c>
      <c r="H72" s="212" t="str">
        <f t="shared" si="11"/>
        <v/>
      </c>
      <c r="I72" s="201"/>
      <c r="J72" s="202"/>
    </row>
    <row r="73" spans="1:10" ht="20.25" customHeight="1">
      <c r="A73" s="206"/>
      <c r="B73" s="207" t="str">
        <f t="shared" si="7"/>
        <v/>
      </c>
      <c r="C73" s="207"/>
      <c r="D73" s="210" t="str">
        <f t="shared" si="8"/>
        <v/>
      </c>
      <c r="E73" s="210" t="str">
        <f t="shared" si="9"/>
        <v/>
      </c>
      <c r="F73" s="247"/>
      <c r="G73" s="224" t="str">
        <f t="shared" si="10"/>
        <v/>
      </c>
      <c r="H73" s="212" t="str">
        <f t="shared" si="11"/>
        <v/>
      </c>
      <c r="I73" s="201"/>
      <c r="J73" s="202"/>
    </row>
    <row r="74" spans="1:10" ht="20.25" customHeight="1">
      <c r="A74" s="206"/>
      <c r="B74" s="207" t="str">
        <f t="shared" si="7"/>
        <v/>
      </c>
      <c r="C74" s="207"/>
      <c r="D74" s="210" t="str">
        <f t="shared" si="8"/>
        <v/>
      </c>
      <c r="E74" s="210" t="str">
        <f t="shared" si="9"/>
        <v/>
      </c>
      <c r="F74" s="247"/>
      <c r="G74" s="224" t="str">
        <f t="shared" si="10"/>
        <v/>
      </c>
      <c r="H74" s="212" t="str">
        <f t="shared" si="11"/>
        <v/>
      </c>
      <c r="I74" s="201"/>
      <c r="J74" s="202"/>
    </row>
    <row r="75" spans="1:10" ht="20.25" customHeight="1">
      <c r="A75" s="206"/>
      <c r="B75" s="207" t="str">
        <f t="shared" si="7"/>
        <v/>
      </c>
      <c r="C75" s="207"/>
      <c r="D75" s="210" t="str">
        <f t="shared" si="8"/>
        <v/>
      </c>
      <c r="E75" s="210" t="str">
        <f t="shared" si="9"/>
        <v/>
      </c>
      <c r="F75" s="247"/>
      <c r="G75" s="224" t="str">
        <f t="shared" si="10"/>
        <v/>
      </c>
      <c r="H75" s="212" t="str">
        <f t="shared" si="11"/>
        <v/>
      </c>
      <c r="I75" s="201"/>
      <c r="J75" s="202"/>
    </row>
    <row r="76" spans="1:10" ht="20.25" customHeight="1">
      <c r="A76" s="206"/>
      <c r="B76" s="207" t="str">
        <f t="shared" si="7"/>
        <v/>
      </c>
      <c r="C76" s="207"/>
      <c r="D76" s="210" t="str">
        <f t="shared" si="8"/>
        <v/>
      </c>
      <c r="E76" s="210" t="str">
        <f t="shared" si="9"/>
        <v/>
      </c>
      <c r="F76" s="247"/>
      <c r="G76" s="224" t="str">
        <f t="shared" si="10"/>
        <v/>
      </c>
      <c r="H76" s="212" t="str">
        <f t="shared" si="11"/>
        <v/>
      </c>
      <c r="I76" s="201"/>
      <c r="J76" s="202"/>
    </row>
    <row r="77" spans="1:10" ht="20.25" customHeight="1">
      <c r="A77" s="206"/>
      <c r="B77" s="207" t="str">
        <f t="shared" si="7"/>
        <v/>
      </c>
      <c r="C77" s="207"/>
      <c r="D77" s="210" t="str">
        <f t="shared" si="8"/>
        <v/>
      </c>
      <c r="E77" s="210" t="str">
        <f t="shared" si="9"/>
        <v/>
      </c>
      <c r="F77" s="247"/>
      <c r="G77" s="224" t="str">
        <f t="shared" si="10"/>
        <v/>
      </c>
      <c r="H77" s="212" t="str">
        <f t="shared" si="11"/>
        <v/>
      </c>
      <c r="I77" s="201"/>
      <c r="J77" s="202"/>
    </row>
    <row r="78" spans="1:10" ht="20.25" customHeight="1">
      <c r="A78" s="206"/>
      <c r="B78" s="207" t="str">
        <f t="shared" si="7"/>
        <v/>
      </c>
      <c r="C78" s="207"/>
      <c r="D78" s="210" t="str">
        <f t="shared" si="8"/>
        <v/>
      </c>
      <c r="E78" s="210" t="str">
        <f t="shared" si="9"/>
        <v/>
      </c>
      <c r="F78" s="247"/>
      <c r="G78" s="224" t="str">
        <f t="shared" si="10"/>
        <v/>
      </c>
      <c r="H78" s="212" t="str">
        <f t="shared" si="11"/>
        <v/>
      </c>
      <c r="I78" s="201"/>
      <c r="J78" s="202"/>
    </row>
    <row r="79" spans="1:10" ht="20.25" customHeight="1" thickBot="1">
      <c r="A79" s="208"/>
      <c r="B79" s="209" t="str">
        <f t="shared" ref="B79" si="12">IF($L79=0,IF(M79="直接工事費","本工事費",""),REPT("  ",L79) &amp; M79)</f>
        <v/>
      </c>
      <c r="C79" s="209"/>
      <c r="D79" s="211" t="str">
        <f t="shared" ref="D79" si="13">+IF(L79&gt;=2,N79,"")</f>
        <v/>
      </c>
      <c r="E79" s="211" t="str">
        <f t="shared" ref="E79" si="14">+IF(L79&gt;=2,O79,"")</f>
        <v/>
      </c>
      <c r="F79" s="248"/>
      <c r="G79" s="225" t="str">
        <f t="shared" ref="G79" si="15">+IF(L79&gt;=2,P79,"")</f>
        <v/>
      </c>
      <c r="H79" s="213" t="str">
        <f t="shared" ref="H79" si="16">+IF(L79&gt;1,IF(J$7=0,"",IF(G79=0,"",G79/J$7*100)),"")</f>
        <v/>
      </c>
      <c r="I79" s="261"/>
      <c r="J79" s="205"/>
    </row>
  </sheetData>
  <mergeCells count="4">
    <mergeCell ref="I8:J8"/>
    <mergeCell ref="A8:C8"/>
    <mergeCell ref="A42:C42"/>
    <mergeCell ref="I42:J42"/>
  </mergeCells>
  <phoneticPr fontId="2"/>
  <pageMargins left="0.82" right="0.2" top="0.78" bottom="0.62" header="0.51200000000000001" footer="0.51200000000000001"/>
  <pageSetup paperSize="9" orientation="portrait" r:id="rId1"/>
  <headerFooter alignWithMargins="0"/>
  <rowBreaks count="1" manualBreakCount="1">
    <brk id="4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51"/>
  <sheetViews>
    <sheetView workbookViewId="0">
      <selection activeCell="J7" sqref="J7"/>
    </sheetView>
  </sheetViews>
  <sheetFormatPr defaultRowHeight="20.25" customHeight="1"/>
  <cols>
    <col min="1" max="1" width="15.125" style="169" customWidth="1"/>
    <col min="2" max="2" width="5.75" style="133" customWidth="1"/>
    <col min="3" max="3" width="5.875" style="133" customWidth="1"/>
    <col min="4" max="5" width="5.75" style="133" customWidth="1"/>
    <col min="6" max="6" width="7.625" style="133" customWidth="1"/>
    <col min="7" max="7" width="10.625" style="133" customWidth="1"/>
    <col min="8" max="9" width="15.625" style="170" customWidth="1"/>
    <col min="10" max="10" width="1.75" style="171" customWidth="1"/>
    <col min="11" max="11" width="8.125" style="171" customWidth="1"/>
    <col min="12" max="12" width="5.125" style="171" customWidth="1"/>
    <col min="13" max="13" width="4.125" style="171" customWidth="1"/>
    <col min="14" max="16384" width="9" style="133"/>
  </cols>
  <sheetData>
    <row r="1" spans="1:13" ht="20.25" customHeight="1" thickBot="1">
      <c r="A1" s="129"/>
      <c r="B1" s="130"/>
      <c r="C1" s="130"/>
      <c r="D1" s="130"/>
      <c r="E1" s="130"/>
      <c r="F1" s="130"/>
      <c r="G1" s="130"/>
      <c r="H1" s="131"/>
      <c r="I1" s="131"/>
      <c r="J1" s="132"/>
      <c r="K1" s="132"/>
      <c r="L1" s="132"/>
      <c r="M1" s="132"/>
    </row>
    <row r="2" spans="1:13" s="137" customFormat="1" ht="21" customHeight="1">
      <c r="A2" s="310"/>
      <c r="B2" s="307" t="s">
        <v>190</v>
      </c>
      <c r="C2" s="308"/>
      <c r="D2" s="134"/>
      <c r="E2" s="312"/>
      <c r="F2" s="313"/>
      <c r="G2" s="313"/>
      <c r="H2" s="304"/>
      <c r="I2" s="305"/>
      <c r="J2" s="172"/>
      <c r="K2" s="173"/>
      <c r="L2" s="135"/>
      <c r="M2" s="136"/>
    </row>
    <row r="3" spans="1:13" s="137" customFormat="1" ht="21" customHeight="1">
      <c r="A3" s="311"/>
      <c r="B3" s="309"/>
      <c r="C3" s="309"/>
      <c r="D3" s="174"/>
      <c r="E3" s="314"/>
      <c r="F3" s="314"/>
      <c r="G3" s="314"/>
      <c r="H3" s="306"/>
      <c r="I3" s="306"/>
      <c r="J3" s="175"/>
      <c r="K3" s="177"/>
      <c r="L3" s="176"/>
      <c r="M3" s="178"/>
    </row>
    <row r="4" spans="1:13" s="141" customFormat="1" ht="41.25" customHeight="1">
      <c r="A4" s="318" t="s">
        <v>191</v>
      </c>
      <c r="B4" s="319"/>
      <c r="C4" s="319"/>
      <c r="D4" s="319"/>
      <c r="E4" s="320"/>
      <c r="F4" s="138" t="s">
        <v>192</v>
      </c>
      <c r="G4" s="139" t="s">
        <v>193</v>
      </c>
      <c r="H4" s="140" t="s">
        <v>194</v>
      </c>
      <c r="I4" s="140" t="s">
        <v>185</v>
      </c>
      <c r="J4" s="315" t="s">
        <v>195</v>
      </c>
      <c r="K4" s="316"/>
      <c r="L4" s="316"/>
      <c r="M4" s="317"/>
    </row>
    <row r="5" spans="1:13" s="143" customFormat="1" ht="20.25" customHeight="1">
      <c r="A5" s="179"/>
      <c r="B5" s="144"/>
      <c r="C5" s="144"/>
      <c r="D5" s="144"/>
      <c r="E5" s="145"/>
      <c r="F5" s="146"/>
      <c r="G5" s="184"/>
      <c r="H5" s="147"/>
      <c r="I5" s="148" t="str">
        <f>IF(G5="","",+INT(G5*H5))</f>
        <v/>
      </c>
      <c r="J5" s="149"/>
      <c r="K5" s="150"/>
      <c r="L5" s="149"/>
      <c r="M5" s="151"/>
    </row>
    <row r="6" spans="1:13" s="143" customFormat="1" ht="20.25" customHeight="1">
      <c r="A6" s="179"/>
      <c r="B6" s="144"/>
      <c r="C6" s="144"/>
      <c r="D6" s="144"/>
      <c r="E6" s="145"/>
      <c r="F6" s="146"/>
      <c r="G6" s="184"/>
      <c r="H6" s="147"/>
      <c r="I6" s="148" t="str">
        <f t="shared" ref="I6:I13" si="0">IF(G6="","",+INT(G6*H6))</f>
        <v/>
      </c>
      <c r="J6" s="149"/>
      <c r="K6" s="150"/>
      <c r="L6" s="149"/>
      <c r="M6" s="151"/>
    </row>
    <row r="7" spans="1:13" s="143" customFormat="1" ht="20.25" customHeight="1">
      <c r="A7" s="179"/>
      <c r="B7" s="144"/>
      <c r="C7" s="144"/>
      <c r="D7" s="144"/>
      <c r="E7" s="145"/>
      <c r="F7" s="146"/>
      <c r="G7" s="184"/>
      <c r="H7" s="147"/>
      <c r="I7" s="148" t="str">
        <f t="shared" si="0"/>
        <v/>
      </c>
      <c r="J7" s="149"/>
      <c r="K7" s="150"/>
      <c r="L7" s="149"/>
      <c r="M7" s="151"/>
    </row>
    <row r="8" spans="1:13" s="143" customFormat="1" ht="20.25" customHeight="1">
      <c r="A8" s="179"/>
      <c r="B8" s="144"/>
      <c r="C8" s="144"/>
      <c r="D8" s="144"/>
      <c r="E8" s="145"/>
      <c r="F8" s="146"/>
      <c r="G8" s="184"/>
      <c r="H8" s="147"/>
      <c r="I8" s="148" t="str">
        <f t="shared" si="0"/>
        <v/>
      </c>
      <c r="J8" s="149"/>
      <c r="K8" s="149"/>
      <c r="L8" s="149"/>
      <c r="M8" s="151"/>
    </row>
    <row r="9" spans="1:13" s="143" customFormat="1" ht="20.25" customHeight="1">
      <c r="A9" s="179"/>
      <c r="B9" s="144"/>
      <c r="C9" s="144"/>
      <c r="D9" s="144"/>
      <c r="E9" s="145"/>
      <c r="F9" s="146"/>
      <c r="G9" s="184"/>
      <c r="H9" s="147"/>
      <c r="I9" s="148" t="str">
        <f t="shared" si="0"/>
        <v/>
      </c>
      <c r="J9" s="149"/>
      <c r="K9" s="149"/>
      <c r="L9" s="149"/>
      <c r="M9" s="151"/>
    </row>
    <row r="10" spans="1:13" s="143" customFormat="1" ht="20.25" customHeight="1">
      <c r="A10" s="179"/>
      <c r="B10" s="144"/>
      <c r="C10" s="144"/>
      <c r="D10" s="144"/>
      <c r="E10" s="145"/>
      <c r="F10" s="146"/>
      <c r="G10" s="184"/>
      <c r="H10" s="147"/>
      <c r="I10" s="148" t="str">
        <f t="shared" si="0"/>
        <v/>
      </c>
      <c r="J10" s="149"/>
      <c r="K10" s="149"/>
      <c r="L10" s="149"/>
      <c r="M10" s="151"/>
    </row>
    <row r="11" spans="1:13" s="143" customFormat="1" ht="20.25" customHeight="1">
      <c r="A11" s="179"/>
      <c r="B11" s="144"/>
      <c r="C11" s="144"/>
      <c r="D11" s="144"/>
      <c r="E11" s="145"/>
      <c r="F11" s="146"/>
      <c r="G11" s="184"/>
      <c r="H11" s="147"/>
      <c r="I11" s="148" t="str">
        <f t="shared" si="0"/>
        <v/>
      </c>
      <c r="J11" s="149"/>
      <c r="K11" s="149"/>
      <c r="L11" s="149"/>
      <c r="M11" s="151"/>
    </row>
    <row r="12" spans="1:13" s="143" customFormat="1" ht="20.25" customHeight="1">
      <c r="A12" s="179"/>
      <c r="B12" s="144"/>
      <c r="C12" s="144"/>
      <c r="D12" s="144"/>
      <c r="E12" s="145"/>
      <c r="F12" s="146"/>
      <c r="G12" s="184"/>
      <c r="H12" s="147"/>
      <c r="I12" s="148" t="str">
        <f t="shared" si="0"/>
        <v/>
      </c>
      <c r="J12" s="149"/>
      <c r="K12" s="149"/>
      <c r="L12" s="149"/>
      <c r="M12" s="151"/>
    </row>
    <row r="13" spans="1:13" s="143" customFormat="1" ht="20.25" customHeight="1">
      <c r="A13" s="186"/>
      <c r="B13" s="187"/>
      <c r="C13" s="187"/>
      <c r="D13" s="187"/>
      <c r="E13" s="188"/>
      <c r="F13" s="189"/>
      <c r="G13" s="190"/>
      <c r="H13" s="191"/>
      <c r="I13" s="192" t="str">
        <f t="shared" si="0"/>
        <v/>
      </c>
      <c r="J13" s="193"/>
      <c r="K13" s="194"/>
      <c r="L13" s="195"/>
      <c r="M13" s="196"/>
    </row>
    <row r="14" spans="1:13" s="143" customFormat="1" ht="20.25" customHeight="1">
      <c r="A14" s="186"/>
      <c r="B14" s="187"/>
      <c r="C14" s="187"/>
      <c r="D14" s="187"/>
      <c r="E14" s="188"/>
      <c r="F14" s="197"/>
      <c r="G14" s="190"/>
      <c r="H14" s="191"/>
      <c r="I14" s="192" t="str">
        <f>IF(G14="","",+INT(G14*H14))</f>
        <v/>
      </c>
      <c r="J14" s="198"/>
      <c r="K14" s="199"/>
      <c r="L14" s="198"/>
      <c r="M14" s="200"/>
    </row>
    <row r="15" spans="1:13" s="143" customFormat="1" ht="20.25" customHeight="1">
      <c r="A15" s="179"/>
      <c r="B15" s="144"/>
      <c r="C15" s="144"/>
      <c r="D15" s="144"/>
      <c r="E15" s="145"/>
      <c r="F15" s="146"/>
      <c r="G15" s="184"/>
      <c r="H15" s="147"/>
      <c r="I15" s="148" t="str">
        <f t="shared" ref="I15:I22" si="1">IF(G15="","",+INT(G15*H15))</f>
        <v/>
      </c>
      <c r="J15" s="149"/>
      <c r="K15" s="150"/>
      <c r="L15" s="149"/>
      <c r="M15" s="151"/>
    </row>
    <row r="16" spans="1:13" s="143" customFormat="1" ht="20.25" customHeight="1">
      <c r="A16" s="179"/>
      <c r="B16" s="144"/>
      <c r="C16" s="144"/>
      <c r="D16" s="144"/>
      <c r="E16" s="145"/>
      <c r="F16" s="146"/>
      <c r="G16" s="184"/>
      <c r="H16" s="147"/>
      <c r="I16" s="148" t="str">
        <f t="shared" si="1"/>
        <v/>
      </c>
      <c r="J16" s="149"/>
      <c r="K16" s="150"/>
      <c r="L16" s="149"/>
      <c r="M16" s="151"/>
    </row>
    <row r="17" spans="1:13" s="143" customFormat="1" ht="20.25" customHeight="1">
      <c r="A17" s="179"/>
      <c r="B17" s="144"/>
      <c r="C17" s="144"/>
      <c r="D17" s="144"/>
      <c r="E17" s="145"/>
      <c r="F17" s="146"/>
      <c r="G17" s="184"/>
      <c r="H17" s="147"/>
      <c r="I17" s="148" t="str">
        <f t="shared" si="1"/>
        <v/>
      </c>
      <c r="J17" s="149"/>
      <c r="K17" s="149"/>
      <c r="L17" s="149"/>
      <c r="M17" s="151"/>
    </row>
    <row r="18" spans="1:13" s="143" customFormat="1" ht="20.25" customHeight="1">
      <c r="A18" s="179"/>
      <c r="B18" s="144"/>
      <c r="C18" s="144"/>
      <c r="D18" s="144"/>
      <c r="E18" s="145"/>
      <c r="F18" s="146"/>
      <c r="G18" s="184"/>
      <c r="H18" s="147"/>
      <c r="I18" s="148" t="str">
        <f t="shared" si="1"/>
        <v/>
      </c>
      <c r="J18" s="149"/>
      <c r="K18" s="149"/>
      <c r="L18" s="149"/>
      <c r="M18" s="151"/>
    </row>
    <row r="19" spans="1:13" s="143" customFormat="1" ht="20.25" customHeight="1">
      <c r="A19" s="179"/>
      <c r="B19" s="144"/>
      <c r="C19" s="144"/>
      <c r="D19" s="144"/>
      <c r="E19" s="145"/>
      <c r="F19" s="146"/>
      <c r="G19" s="184"/>
      <c r="H19" s="147"/>
      <c r="I19" s="148" t="str">
        <f t="shared" si="1"/>
        <v/>
      </c>
      <c r="J19" s="149"/>
      <c r="K19" s="149"/>
      <c r="L19" s="149"/>
      <c r="M19" s="151"/>
    </row>
    <row r="20" spans="1:13" s="143" customFormat="1" ht="20.25" customHeight="1">
      <c r="A20" s="179"/>
      <c r="B20" s="144"/>
      <c r="C20" s="144"/>
      <c r="D20" s="144"/>
      <c r="E20" s="145"/>
      <c r="F20" s="146"/>
      <c r="G20" s="184"/>
      <c r="H20" s="147"/>
      <c r="I20" s="148" t="str">
        <f t="shared" si="1"/>
        <v/>
      </c>
      <c r="J20" s="149"/>
      <c r="K20" s="149"/>
      <c r="L20" s="149"/>
      <c r="M20" s="151"/>
    </row>
    <row r="21" spans="1:13" s="143" customFormat="1" ht="20.25" customHeight="1">
      <c r="A21" s="179"/>
      <c r="B21" s="144"/>
      <c r="C21" s="144"/>
      <c r="D21" s="144"/>
      <c r="E21" s="145"/>
      <c r="F21" s="146"/>
      <c r="G21" s="184"/>
      <c r="H21" s="147"/>
      <c r="I21" s="148" t="str">
        <f t="shared" si="1"/>
        <v/>
      </c>
      <c r="J21" s="149"/>
      <c r="K21" s="149"/>
      <c r="L21" s="149"/>
      <c r="M21" s="151"/>
    </row>
    <row r="22" spans="1:13" s="143" customFormat="1" ht="20.25" customHeight="1" thickBot="1">
      <c r="A22" s="180"/>
      <c r="B22" s="181"/>
      <c r="C22" s="181"/>
      <c r="D22" s="181"/>
      <c r="E22" s="182"/>
      <c r="F22" s="152"/>
      <c r="G22" s="185"/>
      <c r="H22" s="183"/>
      <c r="I22" s="153" t="str">
        <f t="shared" si="1"/>
        <v/>
      </c>
      <c r="J22" s="154"/>
      <c r="K22" s="155"/>
      <c r="L22" s="156"/>
      <c r="M22" s="157"/>
    </row>
    <row r="23" spans="1:13" s="143" customFormat="1" ht="20.25" customHeight="1">
      <c r="A23" s="142"/>
      <c r="B23" s="142"/>
      <c r="C23" s="142"/>
      <c r="D23" s="142"/>
      <c r="E23" s="142"/>
      <c r="F23" s="142"/>
      <c r="G23" s="158"/>
      <c r="H23" s="159"/>
      <c r="I23" s="159"/>
      <c r="J23" s="160"/>
      <c r="K23" s="161"/>
      <c r="L23" s="162"/>
      <c r="M23" s="163"/>
    </row>
    <row r="24" spans="1:13" s="143" customFormat="1" ht="20.25" customHeight="1" thickBot="1">
      <c r="A24" s="164"/>
      <c r="B24" s="165"/>
      <c r="C24" s="165"/>
      <c r="D24" s="165"/>
      <c r="E24" s="165"/>
      <c r="F24" s="166"/>
      <c r="G24" s="142"/>
      <c r="H24" s="159"/>
      <c r="I24" s="159"/>
      <c r="J24" s="167"/>
      <c r="K24" s="167"/>
      <c r="L24" s="168"/>
      <c r="M24" s="160"/>
    </row>
    <row r="25" spans="1:13" s="137" customFormat="1" ht="21" customHeight="1">
      <c r="A25" s="310"/>
      <c r="B25" s="307" t="s">
        <v>190</v>
      </c>
      <c r="C25" s="308"/>
      <c r="D25" s="134"/>
      <c r="E25" s="312"/>
      <c r="F25" s="313"/>
      <c r="G25" s="313"/>
      <c r="H25" s="304"/>
      <c r="I25" s="305"/>
      <c r="J25" s="172"/>
      <c r="K25" s="173"/>
      <c r="L25" s="135"/>
      <c r="M25" s="136"/>
    </row>
    <row r="26" spans="1:13" s="137" customFormat="1" ht="21" customHeight="1">
      <c r="A26" s="311"/>
      <c r="B26" s="309"/>
      <c r="C26" s="309"/>
      <c r="D26" s="174"/>
      <c r="E26" s="314"/>
      <c r="F26" s="314"/>
      <c r="G26" s="314"/>
      <c r="H26" s="306"/>
      <c r="I26" s="306"/>
      <c r="J26" s="175"/>
      <c r="K26" s="177"/>
      <c r="L26" s="176"/>
      <c r="M26" s="178"/>
    </row>
    <row r="27" spans="1:13" s="141" customFormat="1" ht="41.25" customHeight="1">
      <c r="A27" s="318" t="s">
        <v>191</v>
      </c>
      <c r="B27" s="319"/>
      <c r="C27" s="319"/>
      <c r="D27" s="319"/>
      <c r="E27" s="320"/>
      <c r="F27" s="138" t="s">
        <v>192</v>
      </c>
      <c r="G27" s="139" t="s">
        <v>193</v>
      </c>
      <c r="H27" s="140" t="s">
        <v>194</v>
      </c>
      <c r="I27" s="140" t="s">
        <v>185</v>
      </c>
      <c r="J27" s="315" t="s">
        <v>195</v>
      </c>
      <c r="K27" s="316"/>
      <c r="L27" s="316"/>
      <c r="M27" s="317"/>
    </row>
    <row r="28" spans="1:13" s="143" customFormat="1" ht="20.25" customHeight="1">
      <c r="A28" s="179"/>
      <c r="B28" s="144"/>
      <c r="C28" s="144"/>
      <c r="D28" s="144"/>
      <c r="E28" s="145"/>
      <c r="F28" s="146"/>
      <c r="G28" s="184"/>
      <c r="H28" s="147"/>
      <c r="I28" s="148" t="str">
        <f>IF(G28="","",+INT(G28*H28))</f>
        <v/>
      </c>
      <c r="J28" s="149"/>
      <c r="K28" s="150"/>
      <c r="L28" s="149"/>
      <c r="M28" s="151"/>
    </row>
    <row r="29" spans="1:13" s="143" customFormat="1" ht="20.25" customHeight="1">
      <c r="A29" s="179"/>
      <c r="B29" s="144"/>
      <c r="C29" s="144"/>
      <c r="D29" s="144"/>
      <c r="E29" s="145"/>
      <c r="F29" s="146"/>
      <c r="G29" s="184"/>
      <c r="H29" s="147"/>
      <c r="I29" s="148" t="str">
        <f t="shared" ref="I29:I36" si="2">IF(G29="","",+INT(G29*H29))</f>
        <v/>
      </c>
      <c r="J29" s="149"/>
      <c r="K29" s="150"/>
      <c r="L29" s="149"/>
      <c r="M29" s="151"/>
    </row>
    <row r="30" spans="1:13" s="143" customFormat="1" ht="20.25" customHeight="1">
      <c r="A30" s="179"/>
      <c r="B30" s="144"/>
      <c r="C30" s="144"/>
      <c r="D30" s="144"/>
      <c r="E30" s="145"/>
      <c r="F30" s="146"/>
      <c r="G30" s="184"/>
      <c r="H30" s="147"/>
      <c r="I30" s="148" t="str">
        <f t="shared" si="2"/>
        <v/>
      </c>
      <c r="J30" s="149"/>
      <c r="K30" s="150"/>
      <c r="L30" s="149"/>
      <c r="M30" s="151"/>
    </row>
    <row r="31" spans="1:13" s="143" customFormat="1" ht="20.25" customHeight="1">
      <c r="A31" s="179"/>
      <c r="B31" s="144"/>
      <c r="C31" s="144"/>
      <c r="D31" s="144"/>
      <c r="E31" s="145"/>
      <c r="F31" s="146"/>
      <c r="G31" s="184"/>
      <c r="H31" s="147"/>
      <c r="I31" s="148" t="str">
        <f t="shared" si="2"/>
        <v/>
      </c>
      <c r="J31" s="149"/>
      <c r="K31" s="149"/>
      <c r="L31" s="149"/>
      <c r="M31" s="151"/>
    </row>
    <row r="32" spans="1:13" s="143" customFormat="1" ht="20.25" customHeight="1">
      <c r="A32" s="179"/>
      <c r="B32" s="144"/>
      <c r="C32" s="144"/>
      <c r="D32" s="144"/>
      <c r="E32" s="145"/>
      <c r="F32" s="146"/>
      <c r="G32" s="184"/>
      <c r="H32" s="147"/>
      <c r="I32" s="148" t="str">
        <f t="shared" si="2"/>
        <v/>
      </c>
      <c r="J32" s="149"/>
      <c r="K32" s="149"/>
      <c r="L32" s="149"/>
      <c r="M32" s="151"/>
    </row>
    <row r="33" spans="1:13" s="143" customFormat="1" ht="20.25" customHeight="1">
      <c r="A33" s="179"/>
      <c r="B33" s="144"/>
      <c r="C33" s="144"/>
      <c r="D33" s="144"/>
      <c r="E33" s="145"/>
      <c r="F33" s="146"/>
      <c r="G33" s="184"/>
      <c r="H33" s="147"/>
      <c r="I33" s="148" t="str">
        <f t="shared" si="2"/>
        <v/>
      </c>
      <c r="J33" s="149"/>
      <c r="K33" s="149"/>
      <c r="L33" s="149"/>
      <c r="M33" s="151"/>
    </row>
    <row r="34" spans="1:13" s="143" customFormat="1" ht="20.25" customHeight="1">
      <c r="A34" s="179"/>
      <c r="B34" s="144"/>
      <c r="C34" s="144"/>
      <c r="D34" s="144"/>
      <c r="E34" s="145"/>
      <c r="F34" s="146"/>
      <c r="G34" s="184"/>
      <c r="H34" s="147"/>
      <c r="I34" s="148" t="str">
        <f t="shared" si="2"/>
        <v/>
      </c>
      <c r="J34" s="149"/>
      <c r="K34" s="149"/>
      <c r="L34" s="149"/>
      <c r="M34" s="151"/>
    </row>
    <row r="35" spans="1:13" s="143" customFormat="1" ht="20.25" customHeight="1">
      <c r="A35" s="179"/>
      <c r="B35" s="144"/>
      <c r="C35" s="144"/>
      <c r="D35" s="144"/>
      <c r="E35" s="145"/>
      <c r="F35" s="146"/>
      <c r="G35" s="184"/>
      <c r="H35" s="147"/>
      <c r="I35" s="148" t="str">
        <f t="shared" si="2"/>
        <v/>
      </c>
      <c r="J35" s="149"/>
      <c r="K35" s="149"/>
      <c r="L35" s="149"/>
      <c r="M35" s="151"/>
    </row>
    <row r="36" spans="1:13" s="143" customFormat="1" ht="20.25" customHeight="1">
      <c r="A36" s="186"/>
      <c r="B36" s="187"/>
      <c r="C36" s="187"/>
      <c r="D36" s="187"/>
      <c r="E36" s="188"/>
      <c r="F36" s="189"/>
      <c r="G36" s="190"/>
      <c r="H36" s="191"/>
      <c r="I36" s="192" t="str">
        <f t="shared" si="2"/>
        <v/>
      </c>
      <c r="J36" s="193"/>
      <c r="K36" s="194"/>
      <c r="L36" s="195"/>
      <c r="M36" s="196"/>
    </row>
    <row r="37" spans="1:13" s="143" customFormat="1" ht="20.25" customHeight="1">
      <c r="A37" s="186"/>
      <c r="B37" s="187"/>
      <c r="C37" s="187"/>
      <c r="D37" s="187"/>
      <c r="E37" s="188"/>
      <c r="F37" s="197"/>
      <c r="G37" s="190"/>
      <c r="H37" s="191"/>
      <c r="I37" s="192" t="str">
        <f>IF(G37="","",+INT(G37*H37))</f>
        <v/>
      </c>
      <c r="J37" s="198"/>
      <c r="K37" s="199"/>
      <c r="L37" s="198"/>
      <c r="M37" s="200"/>
    </row>
    <row r="38" spans="1:13" s="143" customFormat="1" ht="20.25" customHeight="1">
      <c r="A38" s="179"/>
      <c r="B38" s="144"/>
      <c r="C38" s="144"/>
      <c r="D38" s="144"/>
      <c r="E38" s="145"/>
      <c r="F38" s="146"/>
      <c r="G38" s="184"/>
      <c r="H38" s="147"/>
      <c r="I38" s="148" t="str">
        <f t="shared" ref="I38:I45" si="3">IF(G38="","",+INT(G38*H38))</f>
        <v/>
      </c>
      <c r="J38" s="149"/>
      <c r="K38" s="150"/>
      <c r="L38" s="149"/>
      <c r="M38" s="151"/>
    </row>
    <row r="39" spans="1:13" s="143" customFormat="1" ht="20.25" customHeight="1">
      <c r="A39" s="179"/>
      <c r="B39" s="144"/>
      <c r="C39" s="144"/>
      <c r="D39" s="144"/>
      <c r="E39" s="145"/>
      <c r="F39" s="146"/>
      <c r="G39" s="184"/>
      <c r="H39" s="147"/>
      <c r="I39" s="148" t="str">
        <f t="shared" si="3"/>
        <v/>
      </c>
      <c r="J39" s="149"/>
      <c r="K39" s="150"/>
      <c r="L39" s="149"/>
      <c r="M39" s="151"/>
    </row>
    <row r="40" spans="1:13" s="143" customFormat="1" ht="20.25" customHeight="1">
      <c r="A40" s="179"/>
      <c r="B40" s="144"/>
      <c r="C40" s="144"/>
      <c r="D40" s="144"/>
      <c r="E40" s="145"/>
      <c r="F40" s="146"/>
      <c r="G40" s="184"/>
      <c r="H40" s="147"/>
      <c r="I40" s="148" t="str">
        <f t="shared" si="3"/>
        <v/>
      </c>
      <c r="J40" s="149"/>
      <c r="K40" s="149"/>
      <c r="L40" s="149"/>
      <c r="M40" s="151"/>
    </row>
    <row r="41" spans="1:13" s="143" customFormat="1" ht="20.25" customHeight="1">
      <c r="A41" s="179"/>
      <c r="B41" s="144"/>
      <c r="C41" s="144"/>
      <c r="D41" s="144"/>
      <c r="E41" s="145"/>
      <c r="F41" s="146"/>
      <c r="G41" s="184"/>
      <c r="H41" s="147"/>
      <c r="I41" s="148" t="str">
        <f t="shared" si="3"/>
        <v/>
      </c>
      <c r="J41" s="149"/>
      <c r="K41" s="149"/>
      <c r="L41" s="149"/>
      <c r="M41" s="151"/>
    </row>
    <row r="42" spans="1:13" s="143" customFormat="1" ht="20.25" customHeight="1">
      <c r="A42" s="179"/>
      <c r="B42" s="144"/>
      <c r="C42" s="144"/>
      <c r="D42" s="144"/>
      <c r="E42" s="145"/>
      <c r="F42" s="146"/>
      <c r="G42" s="184"/>
      <c r="H42" s="147"/>
      <c r="I42" s="148" t="str">
        <f t="shared" si="3"/>
        <v/>
      </c>
      <c r="J42" s="149"/>
      <c r="K42" s="149"/>
      <c r="L42" s="149"/>
      <c r="M42" s="151"/>
    </row>
    <row r="43" spans="1:13" s="143" customFormat="1" ht="20.25" customHeight="1">
      <c r="A43" s="179"/>
      <c r="B43" s="144"/>
      <c r="C43" s="144"/>
      <c r="D43" s="144"/>
      <c r="E43" s="145"/>
      <c r="F43" s="146"/>
      <c r="G43" s="184"/>
      <c r="H43" s="147"/>
      <c r="I43" s="148" t="str">
        <f t="shared" si="3"/>
        <v/>
      </c>
      <c r="J43" s="149"/>
      <c r="K43" s="149"/>
      <c r="L43" s="149"/>
      <c r="M43" s="151"/>
    </row>
    <row r="44" spans="1:13" s="143" customFormat="1" ht="20.25" customHeight="1">
      <c r="A44" s="179"/>
      <c r="B44" s="144"/>
      <c r="C44" s="144"/>
      <c r="D44" s="144"/>
      <c r="E44" s="145"/>
      <c r="F44" s="146"/>
      <c r="G44" s="184"/>
      <c r="H44" s="147"/>
      <c r="I44" s="148" t="str">
        <f t="shared" si="3"/>
        <v/>
      </c>
      <c r="J44" s="149"/>
      <c r="K44" s="149"/>
      <c r="L44" s="149"/>
      <c r="M44" s="151"/>
    </row>
    <row r="45" spans="1:13" s="143" customFormat="1" ht="20.25" customHeight="1" thickBot="1">
      <c r="A45" s="180"/>
      <c r="B45" s="181"/>
      <c r="C45" s="181"/>
      <c r="D45" s="181"/>
      <c r="E45" s="182"/>
      <c r="F45" s="152"/>
      <c r="G45" s="185"/>
      <c r="H45" s="183"/>
      <c r="I45" s="153" t="str">
        <f t="shared" si="3"/>
        <v/>
      </c>
      <c r="J45" s="154"/>
      <c r="K45" s="155"/>
      <c r="L45" s="156"/>
      <c r="M45" s="157"/>
    </row>
    <row r="46" spans="1:13" s="143" customFormat="1" ht="20.25" customHeight="1">
      <c r="A46" s="164"/>
      <c r="B46" s="165"/>
      <c r="C46" s="165"/>
      <c r="D46" s="165"/>
      <c r="E46" s="165"/>
      <c r="F46" s="166"/>
      <c r="G46" s="142"/>
      <c r="H46" s="159"/>
      <c r="I46" s="159"/>
      <c r="J46" s="167"/>
      <c r="K46" s="167"/>
      <c r="L46" s="168"/>
      <c r="M46" s="160"/>
    </row>
    <row r="47" spans="1:13" ht="20.25" customHeight="1">
      <c r="A47" s="129"/>
      <c r="B47" s="130"/>
      <c r="C47" s="130"/>
      <c r="D47" s="130"/>
      <c r="E47" s="130"/>
      <c r="F47" s="130"/>
      <c r="G47" s="130"/>
      <c r="H47" s="131"/>
      <c r="I47" s="131"/>
      <c r="J47" s="132"/>
      <c r="K47" s="132"/>
      <c r="L47" s="132"/>
      <c r="M47" s="132"/>
    </row>
    <row r="48" spans="1:13" ht="20.25" customHeight="1">
      <c r="A48" s="129"/>
      <c r="B48" s="130"/>
      <c r="C48" s="130"/>
      <c r="D48" s="130"/>
      <c r="E48" s="130"/>
      <c r="F48" s="130"/>
      <c r="G48" s="130"/>
      <c r="H48" s="131"/>
      <c r="I48" s="131"/>
      <c r="J48" s="132"/>
      <c r="K48" s="132"/>
      <c r="L48" s="132"/>
      <c r="M48" s="132"/>
    </row>
    <row r="49" spans="1:13" ht="20.25" customHeight="1">
      <c r="A49" s="129"/>
      <c r="B49" s="130"/>
      <c r="C49" s="130"/>
      <c r="D49" s="130"/>
      <c r="E49" s="130"/>
      <c r="F49" s="130"/>
      <c r="G49" s="130"/>
      <c r="H49" s="131"/>
      <c r="I49" s="131"/>
      <c r="J49" s="132"/>
      <c r="K49" s="132"/>
      <c r="L49" s="132"/>
      <c r="M49" s="132"/>
    </row>
    <row r="50" spans="1:13" ht="20.25" customHeight="1">
      <c r="A50" s="129"/>
      <c r="B50" s="130"/>
      <c r="C50" s="130"/>
      <c r="D50" s="130"/>
      <c r="E50" s="130"/>
      <c r="F50" s="130"/>
      <c r="G50" s="130"/>
      <c r="H50" s="131"/>
      <c r="I50" s="131"/>
      <c r="J50" s="132"/>
      <c r="K50" s="132"/>
      <c r="L50" s="132"/>
      <c r="M50" s="132"/>
    </row>
    <row r="51" spans="1:13" ht="20.25" customHeight="1">
      <c r="A51" s="129"/>
      <c r="B51" s="130"/>
      <c r="C51" s="130"/>
      <c r="D51" s="130"/>
      <c r="E51" s="130"/>
      <c r="F51" s="130"/>
      <c r="G51" s="130"/>
      <c r="H51" s="131"/>
      <c r="I51" s="131"/>
      <c r="J51" s="132"/>
      <c r="K51" s="132"/>
      <c r="L51" s="132"/>
      <c r="M51" s="132"/>
    </row>
  </sheetData>
  <mergeCells count="12">
    <mergeCell ref="J27:M27"/>
    <mergeCell ref="A25:A26"/>
    <mergeCell ref="B25:C26"/>
    <mergeCell ref="E25:G26"/>
    <mergeCell ref="H25:I26"/>
    <mergeCell ref="A27:E27"/>
    <mergeCell ref="H2:I3"/>
    <mergeCell ref="B2:C3"/>
    <mergeCell ref="A2:A3"/>
    <mergeCell ref="E2:G3"/>
    <mergeCell ref="J4:M4"/>
    <mergeCell ref="A4:E4"/>
  </mergeCells>
  <phoneticPr fontId="2"/>
  <pageMargins left="0.41" right="0.45" top="0.37" bottom="0.33" header="0.39" footer="0.3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システムイン国際</dc:creator>
  <cp:lastModifiedBy> hasuura</cp:lastModifiedBy>
  <cp:lastPrinted>2010-04-22T07:44:06Z</cp:lastPrinted>
  <dcterms:created xsi:type="dcterms:W3CDTF">2001-12-08T17:30:14Z</dcterms:created>
  <dcterms:modified xsi:type="dcterms:W3CDTF">2010-04-22T23:45:24Z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2010/04/22</vt:lpwstr>
  </property>
</Properties>
</file>